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35" windowHeight="11655" activeTab="1"/>
  </bookViews>
  <sheets>
    <sheet name="記入例" sheetId="1" r:id="rId1"/>
    <sheet name="集計表　R6.4～（入力用）" sheetId="2" r:id="rId2"/>
    <sheet name="請求書　R6.4～（入力用）" sheetId="3" r:id="rId3"/>
  </sheets>
  <definedNames>
    <definedName name="_xlnm.Print_Area" localSheetId="0">'記入例'!$A$1:$L$79</definedName>
    <definedName name="_xlnm.Print_Area" localSheetId="1">'集計表　R6.4～（入力用）'!$A$1:$L$36</definedName>
    <definedName name="_xlnm.Print_Area" localSheetId="2">'請求書　R6.4～（入力用）'!$A$1:$L$38</definedName>
  </definedNames>
  <calcPr fullCalcOnLoad="1"/>
</workbook>
</file>

<file path=xl/comments1.xml><?xml version="1.0" encoding="utf-8"?>
<comments xmlns="http://schemas.openxmlformats.org/spreadsheetml/2006/main">
  <authors>
    <author>熊谷市役所</author>
  </authors>
  <commentList>
    <comment ref="B58" authorId="0">
      <text>
        <r>
          <rPr>
            <b/>
            <sz val="12"/>
            <rFont val="MS P ゴシック"/>
            <family val="3"/>
          </rPr>
          <t>熊谷市役所:
実施報告書に入力すると、
内訳は自動で入力されます。</t>
        </r>
      </text>
    </comment>
    <comment ref="E14" authorId="0">
      <text>
        <r>
          <rPr>
            <b/>
            <sz val="14"/>
            <rFont val="MS P ゴシック"/>
            <family val="3"/>
          </rPr>
          <t>熊谷市役所:
件数の数字のみ入力してください。合計件数・金額は自動計算されます。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熊谷市役所</author>
  </authors>
  <commentList>
    <comment ref="E10" authorId="0">
      <text>
        <r>
          <rPr>
            <b/>
            <sz val="14"/>
            <rFont val="MS P ゴシック"/>
            <family val="3"/>
          </rPr>
          <t>熊谷市役所:
件数の数字のみ入力してください。合計件数・金額は自動計算されます。</t>
        </r>
      </text>
    </comment>
  </commentList>
</comments>
</file>

<file path=xl/comments3.xml><?xml version="1.0" encoding="utf-8"?>
<comments xmlns="http://schemas.openxmlformats.org/spreadsheetml/2006/main">
  <authors>
    <author>熊谷市役所</author>
  </authors>
  <commentList>
    <comment ref="B17" authorId="0">
      <text>
        <r>
          <rPr>
            <b/>
            <sz val="12"/>
            <rFont val="MS P ゴシック"/>
            <family val="3"/>
          </rPr>
          <t>熊谷市役所:
実施報告書に入力すると、
内訳は自動で入力されます。</t>
        </r>
      </text>
    </comment>
  </commentList>
</comments>
</file>

<file path=xl/sharedStrings.xml><?xml version="1.0" encoding="utf-8"?>
<sst xmlns="http://schemas.openxmlformats.org/spreadsheetml/2006/main" count="315" uniqueCount="99">
  <si>
    <t>風しん</t>
  </si>
  <si>
    <t>ポリオ</t>
  </si>
  <si>
    <t>１期</t>
  </si>
  <si>
    <t>※ 予診票の記入方法等については、「予防接種ガイドライン」を参照してください。</t>
  </si>
  <si>
    <t>ＢＣＧ</t>
  </si>
  <si>
    <t>１期追加</t>
  </si>
  <si>
    <t>水痘</t>
  </si>
  <si>
    <t>２期</t>
  </si>
  <si>
    <t>３回目</t>
  </si>
  <si>
    <t>１回目</t>
  </si>
  <si>
    <t>２回目</t>
  </si>
  <si>
    <t>麻しん</t>
  </si>
  <si>
    <t>２期</t>
  </si>
  <si>
    <t>　　限ります。複数ワクチンを同時接種する際に接種不可となった場合は、１件となります。</t>
  </si>
  <si>
    <t>熊谷市個別予防接種委託料請求書兼実施報告書</t>
  </si>
  <si>
    <t>熊　谷　市　長　宛</t>
  </si>
  <si>
    <t>所在地</t>
  </si>
  <si>
    <t>代表者名</t>
  </si>
  <si>
    <t>内　訳</t>
  </si>
  <si>
    <t>単価</t>
  </si>
  <si>
    <t>種別</t>
  </si>
  <si>
    <t>合計件数</t>
  </si>
  <si>
    <t>小計</t>
  </si>
  <si>
    <t>ロタリックス</t>
  </si>
  <si>
    <t>ヒブ</t>
  </si>
  <si>
    <t>小計</t>
  </si>
  <si>
    <t>Ｂ型
肝炎</t>
  </si>
  <si>
    <t>４種
混合</t>
  </si>
  <si>
    <t>麻しん
風しん</t>
  </si>
  <si>
    <t>日本
脳炎　</t>
  </si>
  <si>
    <t>預金種別</t>
  </si>
  <si>
    <t>口座名義人</t>
  </si>
  <si>
    <t>振込先</t>
  </si>
  <si>
    <t>１
期
初
回</t>
  </si>
  <si>
    <t>３回目</t>
  </si>
  <si>
    <t>予診
のみ</t>
  </si>
  <si>
    <t>　〔　　　　　期〕</t>
  </si>
  <si>
    <t>ロタ</t>
  </si>
  <si>
    <t>名称</t>
  </si>
  <si>
    <t>●実施していない予防接種には　/　を引いてください。　接種件数０件の場合は、０と御記入いただき</t>
  </si>
  <si>
    <r>
      <t xml:space="preserve">※ </t>
    </r>
    <r>
      <rPr>
        <u val="single"/>
        <sz val="16"/>
        <color indexed="8"/>
        <rFont val="ＭＳ Ｐゴシック"/>
        <family val="3"/>
      </rPr>
      <t>予診のみ</t>
    </r>
    <r>
      <rPr>
        <sz val="16"/>
        <color indexed="8"/>
        <rFont val="ＭＳ Ｐゴシック"/>
        <family val="3"/>
      </rPr>
      <t>とは、体調不良等により接種ができなかったにも関わらず、</t>
    </r>
    <r>
      <rPr>
        <u val="single"/>
        <sz val="16"/>
        <color indexed="8"/>
        <rFont val="ＭＳ Ｐゴシック"/>
        <family val="3"/>
      </rPr>
      <t>薬等処方せずに終了した方</t>
    </r>
    <r>
      <rPr>
        <sz val="16"/>
        <color indexed="8"/>
        <rFont val="ＭＳ Ｐゴシック"/>
        <family val="3"/>
      </rPr>
      <t>に</t>
    </r>
  </si>
  <si>
    <t>　 『個別予防接種委託料請求書兼実施報告書』は、接種がない場合でも毎月（医師会事務局に）提出</t>
  </si>
  <si>
    <t>　してください。請求金額欄は　　　　を引 いてください。</t>
  </si>
  <si>
    <t>　　した翌月９日までに医師会事務局に提出してください。</t>
  </si>
  <si>
    <t>※ 『個別予防接種委託料請求書兼実施報告書』は、月毎に集計し、予診票（熊谷市控）と一緒に接種</t>
  </si>
  <si>
    <t>普通・当座</t>
  </si>
  <si>
    <t>ﾌﾘｶﾞﾅ　　　</t>
  </si>
  <si>
    <t>件数</t>
  </si>
  <si>
    <t>サーバリックス
ガーダシル</t>
  </si>
  <si>
    <t xml:space="preserve">7歳半未満 </t>
  </si>
  <si>
    <t xml:space="preserve">9歳～ </t>
  </si>
  <si>
    <t>令和　　　年　　　月　　　日</t>
  </si>
  <si>
    <t>口座番号</t>
  </si>
  <si>
    <t>法人名</t>
  </si>
  <si>
    <t>２種
混合</t>
  </si>
  <si>
    <t>HPV</t>
  </si>
  <si>
    <t>日本
脳炎</t>
  </si>
  <si>
    <t>３種
混合</t>
  </si>
  <si>
    <t>　〔　　　　　回・追加〕</t>
  </si>
  <si>
    <t>　例）　医療法人　○○会</t>
  </si>
  <si>
    <t>　例）　△△△クリニック</t>
  </si>
  <si>
    <t>　例）　理事長　○○　○○</t>
  </si>
  <si>
    <t>年</t>
  </si>
  <si>
    <t>月分の熊谷市個別予防接種を実施しましたので、下記のとおり報告し、委託料を請求します。</t>
  </si>
  <si>
    <t xml:space="preserve"> 令和</t>
  </si>
  <si>
    <t>小児用
肺炎球菌</t>
  </si>
  <si>
    <t>（様式１）</t>
  </si>
  <si>
    <t>ロタテック</t>
  </si>
  <si>
    <t>Ｂ型肝炎</t>
  </si>
  <si>
    <t>４種混合</t>
  </si>
  <si>
    <t>３種混合</t>
  </si>
  <si>
    <t>予診のみ</t>
  </si>
  <si>
    <t>　　　印</t>
  </si>
  <si>
    <t>　　　</t>
  </si>
  <si>
    <t>登録番号</t>
  </si>
  <si>
    <t>電話番号</t>
  </si>
  <si>
    <t>Ｔ</t>
  </si>
  <si>
    <t>請求金額　　金</t>
  </si>
  <si>
    <t>円</t>
  </si>
  <si>
    <t>５種
混合</t>
  </si>
  <si>
    <t>５種混合</t>
  </si>
  <si>
    <t>２種混合　</t>
  </si>
  <si>
    <t>集計表</t>
  </si>
  <si>
    <t>シルガード9</t>
  </si>
  <si>
    <t>2/2</t>
  </si>
  <si>
    <t>※登録番号がある医療機関は記載してください。</t>
  </si>
  <si>
    <t>熊谷市大原１－５－３６</t>
  </si>
  <si>
    <t>医療法人　熊母会</t>
  </si>
  <si>
    <t>母子健クリニック</t>
  </si>
  <si>
    <t>理事長　母子健　太郎</t>
  </si>
  <si>
    <t>048-525-2722</t>
  </si>
  <si>
    <t>○○</t>
  </si>
  <si>
    <t>本件責任者
及び担当者</t>
  </si>
  <si>
    <t>熊谷市処理欄</t>
  </si>
  <si>
    <t>（令和６年度）</t>
  </si>
  <si>
    <t>　　　　　　　　　　　　　　　　　　　1/2</t>
  </si>
  <si>
    <t>確認者　　　　　　　　　　　　　検算済　　　　</t>
  </si>
  <si>
    <t>（令和6年度）</t>
  </si>
  <si>
    <t>金融機関名/支店名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</si>
</sst>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&quot;件&quot;"/>
    <numFmt numFmtId="178" formatCode="#,##0&quot;円&quot;"/>
    <numFmt numFmtId="179" formatCode="&quot;金&quot;#,##0&quot;円&quot;"/>
    <numFmt numFmtId="180" formatCode="[$-411]ggge&quot;年&quot;m&quot;月&quot;d&quot;日&quot;;@"/>
    <numFmt numFmtId="181" formatCode="[$-411]ge\.m\.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10"/>
      <name val="HGPｺﾞｼｯｸM"/>
      <family val="3"/>
    </font>
    <font>
      <sz val="16"/>
      <color indexed="8"/>
      <name val="ＭＳ Ｐゴシック"/>
      <family val="3"/>
    </font>
    <font>
      <u val="single"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name val="MS P ゴシック"/>
      <family val="3"/>
    </font>
    <font>
      <b/>
      <sz val="18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4"/>
      <name val="MS P 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24"/>
      <color indexed="10"/>
      <name val="游ゴシック"/>
      <family val="3"/>
    </font>
    <font>
      <b/>
      <sz val="24"/>
      <color indexed="8"/>
      <name val="游ゴシック"/>
      <family val="3"/>
    </font>
    <font>
      <b/>
      <sz val="11"/>
      <color indexed="8"/>
      <name val="ＭＳ 明朝"/>
      <family val="1"/>
    </font>
    <font>
      <b/>
      <u val="single"/>
      <sz val="14"/>
      <color indexed="8"/>
      <name val="ＭＳ Ｐゴシック"/>
      <family val="3"/>
    </font>
    <font>
      <sz val="10.5"/>
      <color indexed="8"/>
      <name val="Century"/>
      <family val="1"/>
    </font>
    <font>
      <sz val="24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游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medium"/>
      <right>
        <color indexed="63"/>
      </right>
      <top style="medium"/>
      <bottom style="medium"/>
      <diagonal style="hair"/>
    </border>
    <border diagonalUp="1">
      <left>
        <color indexed="63"/>
      </left>
      <right>
        <color indexed="63"/>
      </right>
      <top style="medium"/>
      <bottom style="medium"/>
      <diagonal style="hair"/>
    </border>
    <border diagonalUp="1">
      <left>
        <color indexed="63"/>
      </left>
      <right style="medium"/>
      <top style="medium"/>
      <bottom style="medium"/>
      <diagonal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49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77" fontId="31" fillId="0" borderId="19" xfId="0" applyNumberFormat="1" applyFont="1" applyBorder="1" applyAlignment="1">
      <alignment horizontal="right" vertical="center" shrinkToFit="1"/>
    </xf>
    <xf numFmtId="177" fontId="31" fillId="0" borderId="20" xfId="0" applyNumberFormat="1" applyFont="1" applyBorder="1" applyAlignment="1">
      <alignment horizontal="right" vertical="center" shrinkToFit="1"/>
    </xf>
    <xf numFmtId="0" fontId="0" fillId="0" borderId="21" xfId="0" applyFont="1" applyBorder="1" applyAlignment="1">
      <alignment horizontal="left" vertical="center" shrinkToFit="1"/>
    </xf>
    <xf numFmtId="0" fontId="22" fillId="0" borderId="22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177" fontId="31" fillId="0" borderId="0" xfId="0" applyNumberFormat="1" applyFont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7" fontId="31" fillId="0" borderId="22" xfId="0" applyNumberFormat="1" applyFont="1" applyBorder="1" applyAlignment="1">
      <alignment horizontal="right" vertical="center" shrinkToFit="1"/>
    </xf>
    <xf numFmtId="0" fontId="31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21" fillId="0" borderId="22" xfId="0" applyFont="1" applyBorder="1" applyAlignment="1">
      <alignment horizontal="center" vertical="center"/>
    </xf>
    <xf numFmtId="177" fontId="33" fillId="0" borderId="24" xfId="0" applyNumberFormat="1" applyFont="1" applyBorder="1" applyAlignment="1">
      <alignment horizontal="right" vertical="center"/>
    </xf>
    <xf numFmtId="177" fontId="33" fillId="0" borderId="25" xfId="0" applyNumberFormat="1" applyFont="1" applyBorder="1" applyAlignment="1">
      <alignment horizontal="right" vertical="center"/>
    </xf>
    <xf numFmtId="177" fontId="33" fillId="0" borderId="26" xfId="0" applyNumberFormat="1" applyFont="1" applyBorder="1" applyAlignment="1">
      <alignment horizontal="right" vertical="center"/>
    </xf>
    <xf numFmtId="177" fontId="33" fillId="0" borderId="27" xfId="0" applyNumberFormat="1" applyFont="1" applyBorder="1" applyAlignment="1">
      <alignment horizontal="right" vertical="center"/>
    </xf>
    <xf numFmtId="177" fontId="33" fillId="0" borderId="28" xfId="0" applyNumberFormat="1" applyFont="1" applyBorder="1" applyAlignment="1">
      <alignment horizontal="right" vertical="center"/>
    </xf>
    <xf numFmtId="177" fontId="33" fillId="0" borderId="29" xfId="0" applyNumberFormat="1" applyFont="1" applyBorder="1" applyAlignment="1">
      <alignment horizontal="right" vertical="center"/>
    </xf>
    <xf numFmtId="177" fontId="33" fillId="0" borderId="30" xfId="0" applyNumberFormat="1" applyFont="1" applyBorder="1" applyAlignment="1">
      <alignment horizontal="right" vertical="center"/>
    </xf>
    <xf numFmtId="177" fontId="33" fillId="0" borderId="31" xfId="0" applyNumberFormat="1" applyFont="1" applyBorder="1" applyAlignment="1">
      <alignment horizontal="right" vertical="center"/>
    </xf>
    <xf numFmtId="177" fontId="33" fillId="0" borderId="32" xfId="0" applyNumberFormat="1" applyFont="1" applyBorder="1" applyAlignment="1">
      <alignment horizontal="right" vertical="center"/>
    </xf>
    <xf numFmtId="177" fontId="33" fillId="0" borderId="33" xfId="0" applyNumberFormat="1" applyFont="1" applyBorder="1" applyAlignment="1">
      <alignment horizontal="right" vertical="center"/>
    </xf>
    <xf numFmtId="177" fontId="31" fillId="0" borderId="22" xfId="0" applyNumberFormat="1" applyFont="1" applyBorder="1" applyAlignment="1">
      <alignment vertical="center" shrinkToFit="1"/>
    </xf>
    <xf numFmtId="178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7" fontId="31" fillId="0" borderId="0" xfId="0" applyNumberFormat="1" applyFont="1" applyFill="1" applyBorder="1" applyAlignment="1">
      <alignment horizontal="right" vertical="center" shrinkToFit="1"/>
    </xf>
    <xf numFmtId="178" fontId="31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21" fillId="24" borderId="22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 wrapText="1"/>
    </xf>
    <xf numFmtId="178" fontId="31" fillId="0" borderId="22" xfId="0" applyNumberFormat="1" applyFont="1" applyBorder="1" applyAlignment="1">
      <alignment horizontal="right" vertical="center" shrinkToFi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25" borderId="2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24" borderId="22" xfId="0" applyFont="1" applyFill="1" applyBorder="1" applyAlignment="1">
      <alignment horizontal="center" vertical="center"/>
    </xf>
    <xf numFmtId="0" fontId="35" fillId="0" borderId="38" xfId="0" applyFont="1" applyBorder="1" applyAlignment="1">
      <alignment horizontal="right" vertical="center"/>
    </xf>
    <xf numFmtId="0" fontId="29" fillId="0" borderId="14" xfId="0" applyFont="1" applyBorder="1" applyAlignment="1">
      <alignment horizontal="center" vertical="center"/>
    </xf>
    <xf numFmtId="0" fontId="22" fillId="0" borderId="39" xfId="0" applyFont="1" applyBorder="1" applyAlignment="1">
      <alignment horizontal="distributed" vertical="center"/>
    </xf>
    <xf numFmtId="0" fontId="22" fillId="0" borderId="38" xfId="0" applyFont="1" applyBorder="1" applyAlignment="1">
      <alignment horizontal="distributed" vertical="center"/>
    </xf>
    <xf numFmtId="179" fontId="36" fillId="0" borderId="0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right" vertical="center"/>
    </xf>
    <xf numFmtId="179" fontId="19" fillId="0" borderId="41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center" wrapText="1"/>
    </xf>
    <xf numFmtId="178" fontId="1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77" fontId="0" fillId="0" borderId="0" xfId="0" applyNumberFormat="1" applyBorder="1" applyAlignment="1">
      <alignment horizontal="right"/>
    </xf>
    <xf numFmtId="177" fontId="31" fillId="0" borderId="0" xfId="0" applyNumberFormat="1" applyFont="1" applyBorder="1" applyAlignment="1">
      <alignment horizontal="right" shrinkToFi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178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wrapText="1"/>
    </xf>
    <xf numFmtId="177" fontId="31" fillId="0" borderId="42" xfId="0" applyNumberFormat="1" applyFont="1" applyFill="1" applyBorder="1" applyAlignment="1">
      <alignment horizontal="right" vertical="center" shrinkToFit="1"/>
    </xf>
    <xf numFmtId="178" fontId="31" fillId="0" borderId="42" xfId="0" applyNumberFormat="1" applyFont="1" applyFill="1" applyBorder="1" applyAlignment="1">
      <alignment horizontal="right" vertical="center" shrinkToFit="1"/>
    </xf>
    <xf numFmtId="0" fontId="33" fillId="0" borderId="38" xfId="0" applyFont="1" applyBorder="1" applyAlignment="1">
      <alignment horizontal="center" vertical="center"/>
    </xf>
    <xf numFmtId="0" fontId="21" fillId="0" borderId="38" xfId="0" applyFont="1" applyBorder="1" applyAlignment="1">
      <alignment horizontal="distributed" vertical="center"/>
    </xf>
    <xf numFmtId="0" fontId="21" fillId="0" borderId="39" xfId="0" applyFont="1" applyBorder="1" applyAlignment="1">
      <alignment horizontal="distributed" vertical="center"/>
    </xf>
    <xf numFmtId="0" fontId="0" fillId="0" borderId="0" xfId="0" applyFont="1" applyAlignment="1">
      <alignment horizontal="left" vertical="top"/>
    </xf>
    <xf numFmtId="0" fontId="1" fillId="0" borderId="3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4" fillId="24" borderId="47" xfId="0" applyFont="1" applyFill="1" applyBorder="1" applyAlignment="1">
      <alignment horizontal="center" vertical="center" wrapText="1"/>
    </xf>
    <xf numFmtId="0" fontId="24" fillId="24" borderId="48" xfId="0" applyFont="1" applyFill="1" applyBorder="1" applyAlignment="1">
      <alignment horizontal="center" vertical="center" wrapText="1"/>
    </xf>
    <xf numFmtId="0" fontId="24" fillId="24" borderId="49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177" fontId="31" fillId="0" borderId="21" xfId="0" applyNumberFormat="1" applyFont="1" applyBorder="1" applyAlignment="1">
      <alignment horizontal="right" vertical="center" shrinkToFit="1"/>
    </xf>
    <xf numFmtId="177" fontId="31" fillId="0" borderId="53" xfId="0" applyNumberFormat="1" applyFont="1" applyBorder="1" applyAlignment="1">
      <alignment horizontal="right" vertical="center" shrinkToFit="1"/>
    </xf>
    <xf numFmtId="177" fontId="31" fillId="0" borderId="19" xfId="0" applyNumberFormat="1" applyFont="1" applyBorder="1" applyAlignment="1">
      <alignment horizontal="right" vertical="center" shrinkToFi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0" fillId="24" borderId="55" xfId="0" applyFont="1" applyFill="1" applyBorder="1" applyAlignment="1">
      <alignment horizontal="center" vertical="center" wrapText="1"/>
    </xf>
    <xf numFmtId="0" fontId="20" fillId="24" borderId="56" xfId="0" applyFont="1" applyFill="1" applyBorder="1" applyAlignment="1">
      <alignment horizontal="center" vertical="center" wrapText="1"/>
    </xf>
    <xf numFmtId="0" fontId="20" fillId="24" borderId="57" xfId="0" applyFont="1" applyFill="1" applyBorder="1" applyAlignment="1">
      <alignment horizontal="center" vertical="center" wrapText="1"/>
    </xf>
    <xf numFmtId="0" fontId="20" fillId="25" borderId="58" xfId="0" applyFont="1" applyFill="1" applyBorder="1" applyAlignment="1">
      <alignment horizontal="center" vertical="center" wrapText="1"/>
    </xf>
    <xf numFmtId="0" fontId="20" fillId="25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center" vertical="center"/>
    </xf>
    <xf numFmtId="0" fontId="20" fillId="24" borderId="59" xfId="0" applyFont="1" applyFill="1" applyBorder="1" applyAlignment="1">
      <alignment horizontal="center" vertical="center"/>
    </xf>
    <xf numFmtId="0" fontId="22" fillId="24" borderId="47" xfId="0" applyFont="1" applyFill="1" applyBorder="1" applyAlignment="1">
      <alignment horizontal="center" vertical="center" wrapText="1"/>
    </xf>
    <xf numFmtId="0" fontId="22" fillId="24" borderId="48" xfId="0" applyFont="1" applyFill="1" applyBorder="1" applyAlignment="1">
      <alignment horizontal="center" vertical="center" wrapText="1"/>
    </xf>
    <xf numFmtId="0" fontId="22" fillId="24" borderId="49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24" borderId="58" xfId="0" applyFont="1" applyFill="1" applyBorder="1" applyAlignment="1">
      <alignment horizontal="center" vertical="center" wrapText="1"/>
    </xf>
    <xf numFmtId="0" fontId="20" fillId="24" borderId="59" xfId="0" applyFont="1" applyFill="1" applyBorder="1" applyAlignment="1">
      <alignment horizontal="center" vertical="center" wrapText="1"/>
    </xf>
    <xf numFmtId="0" fontId="20" fillId="24" borderId="60" xfId="0" applyFont="1" applyFill="1" applyBorder="1" applyAlignment="1">
      <alignment horizontal="center" vertical="center" wrapText="1"/>
    </xf>
    <xf numFmtId="0" fontId="20" fillId="24" borderId="61" xfId="0" applyFont="1" applyFill="1" applyBorder="1" applyAlignment="1">
      <alignment horizontal="center" vertical="center" wrapText="1"/>
    </xf>
    <xf numFmtId="0" fontId="20" fillId="24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70" xfId="0" applyFont="1" applyFill="1" applyBorder="1" applyAlignment="1">
      <alignment horizontal="center" vertical="center" wrapText="1"/>
    </xf>
    <xf numFmtId="0" fontId="23" fillId="24" borderId="47" xfId="0" applyFont="1" applyFill="1" applyBorder="1" applyAlignment="1">
      <alignment horizontal="center" vertical="center" wrapText="1"/>
    </xf>
    <xf numFmtId="0" fontId="23" fillId="24" borderId="48" xfId="0" applyFont="1" applyFill="1" applyBorder="1" applyAlignment="1">
      <alignment horizontal="center" vertical="center" wrapText="1"/>
    </xf>
    <xf numFmtId="0" fontId="23" fillId="24" borderId="49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35" fillId="24" borderId="60" xfId="0" applyFont="1" applyFill="1" applyBorder="1" applyAlignment="1">
      <alignment horizontal="center" vertical="center" wrapText="1"/>
    </xf>
    <xf numFmtId="0" fontId="35" fillId="24" borderId="61" xfId="0" applyFont="1" applyFill="1" applyBorder="1" applyAlignment="1">
      <alignment horizontal="center" vertical="center" wrapText="1"/>
    </xf>
    <xf numFmtId="0" fontId="35" fillId="24" borderId="6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78" fontId="21" fillId="24" borderId="22" xfId="0" applyNumberFormat="1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1" fillId="0" borderId="17" xfId="0" applyFont="1" applyBorder="1" applyAlignment="1">
      <alignment horizontal="center" vertical="center"/>
    </xf>
    <xf numFmtId="178" fontId="20" fillId="24" borderId="22" xfId="0" applyNumberFormat="1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178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center"/>
    </xf>
    <xf numFmtId="178" fontId="21" fillId="0" borderId="42" xfId="0" applyNumberFormat="1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top"/>
    </xf>
    <xf numFmtId="0" fontId="28" fillId="0" borderId="0" xfId="0" applyFont="1" applyFill="1" applyBorder="1" applyAlignment="1">
      <alignment horizontal="left" vertical="center"/>
    </xf>
    <xf numFmtId="0" fontId="29" fillId="0" borderId="7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178" fontId="21" fillId="24" borderId="22" xfId="0" applyNumberFormat="1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178" fontId="21" fillId="25" borderId="22" xfId="0" applyNumberFormat="1" applyFont="1" applyFill="1" applyBorder="1" applyAlignment="1">
      <alignment horizontal="center" vertical="center"/>
    </xf>
    <xf numFmtId="0" fontId="21" fillId="25" borderId="22" xfId="0" applyFont="1" applyFill="1" applyBorder="1" applyAlignment="1">
      <alignment horizontal="center" vertical="center"/>
    </xf>
    <xf numFmtId="0" fontId="33" fillId="0" borderId="39" xfId="0" applyFont="1" applyBorder="1" applyAlignment="1">
      <alignment horizontal="left" vertical="center"/>
    </xf>
    <xf numFmtId="0" fontId="33" fillId="0" borderId="38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3" fillId="0" borderId="76" xfId="0" applyFont="1" applyBorder="1" applyAlignment="1">
      <alignment horizontal="left" vertical="center"/>
    </xf>
    <xf numFmtId="0" fontId="33" fillId="0" borderId="77" xfId="0" applyFont="1" applyBorder="1" applyAlignment="1">
      <alignment horizontal="left" vertical="center"/>
    </xf>
    <xf numFmtId="0" fontId="33" fillId="0" borderId="78" xfId="0" applyFont="1" applyBorder="1" applyAlignment="1">
      <alignment horizontal="left" vertical="center"/>
    </xf>
    <xf numFmtId="0" fontId="29" fillId="0" borderId="79" xfId="0" applyFont="1" applyBorder="1" applyAlignment="1">
      <alignment horizontal="left" vertical="center"/>
    </xf>
    <xf numFmtId="0" fontId="29" fillId="0" borderId="80" xfId="0" applyFont="1" applyBorder="1" applyAlignment="1">
      <alignment horizontal="left" vertical="center"/>
    </xf>
    <xf numFmtId="0" fontId="29" fillId="0" borderId="81" xfId="0" applyFont="1" applyBorder="1" applyAlignment="1">
      <alignment horizontal="left" vertical="center"/>
    </xf>
    <xf numFmtId="0" fontId="29" fillId="0" borderId="72" xfId="0" applyFont="1" applyBorder="1" applyAlignment="1">
      <alignment horizontal="left" vertical="center"/>
    </xf>
    <xf numFmtId="0" fontId="31" fillId="0" borderId="82" xfId="0" applyFont="1" applyBorder="1" applyAlignment="1">
      <alignment horizontal="left" vertical="center"/>
    </xf>
    <xf numFmtId="0" fontId="31" fillId="0" borderId="83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0" xfId="0" applyAlignment="1">
      <alignment horizontal="right"/>
    </xf>
    <xf numFmtId="0" fontId="33" fillId="0" borderId="38" xfId="0" applyFont="1" applyBorder="1" applyAlignment="1">
      <alignment horizontal="center" vertical="center"/>
    </xf>
    <xf numFmtId="179" fontId="36" fillId="0" borderId="58" xfId="0" applyNumberFormat="1" applyFont="1" applyBorder="1" applyAlignment="1">
      <alignment horizontal="center" vertical="center"/>
    </xf>
    <xf numFmtId="179" fontId="36" fillId="0" borderId="64" xfId="0" applyNumberFormat="1" applyFont="1" applyBorder="1" applyAlignment="1">
      <alignment horizontal="center" vertical="center"/>
    </xf>
    <xf numFmtId="179" fontId="36" fillId="0" borderId="59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78" fontId="20" fillId="24" borderId="22" xfId="0" applyNumberFormat="1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178" fontId="20" fillId="25" borderId="22" xfId="0" applyNumberFormat="1" applyFont="1" applyFill="1" applyBorder="1" applyAlignment="1">
      <alignment horizontal="center" vertical="center"/>
    </xf>
    <xf numFmtId="0" fontId="20" fillId="25" borderId="22" xfId="0" applyFont="1" applyFill="1" applyBorder="1" applyAlignment="1">
      <alignment horizontal="center" vertical="center"/>
    </xf>
    <xf numFmtId="0" fontId="1" fillId="24" borderId="47" xfId="0" applyFont="1" applyFill="1" applyBorder="1" applyAlignment="1">
      <alignment horizontal="center" vertical="center" wrapText="1"/>
    </xf>
    <xf numFmtId="0" fontId="1" fillId="24" borderId="48" xfId="0" applyFont="1" applyFill="1" applyBorder="1" applyAlignment="1">
      <alignment horizontal="center" vertical="center" wrapText="1"/>
    </xf>
    <xf numFmtId="0" fontId="1" fillId="24" borderId="49" xfId="0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6</xdr:row>
      <xdr:rowOff>209550</xdr:rowOff>
    </xdr:from>
    <xdr:to>
      <xdr:col>4</xdr:col>
      <xdr:colOff>180975</xdr:colOff>
      <xdr:row>6</xdr:row>
      <xdr:rowOff>209550</xdr:rowOff>
    </xdr:to>
    <xdr:sp>
      <xdr:nvSpPr>
        <xdr:cNvPr id="1" name="直線コネクタ 1"/>
        <xdr:cNvSpPr>
          <a:spLocks/>
        </xdr:cNvSpPr>
      </xdr:nvSpPr>
      <xdr:spPr>
        <a:xfrm flipV="1">
          <a:off x="2762250" y="2438400"/>
          <a:ext cx="466725" cy="0"/>
        </a:xfrm>
        <a:prstGeom prst="line">
          <a:avLst/>
        </a:prstGeom>
        <a:noFill/>
        <a:ln w="1587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981075</xdr:colOff>
      <xdr:row>59</xdr:row>
      <xdr:rowOff>9525</xdr:rowOff>
    </xdr:from>
    <xdr:to>
      <xdr:col>3</xdr:col>
      <xdr:colOff>381000</xdr:colOff>
      <xdr:row>59</xdr:row>
      <xdr:rowOff>371475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81075" y="23288625"/>
          <a:ext cx="1695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ロタリックス</a:t>
          </a:r>
        </a:p>
      </xdr:txBody>
    </xdr:sp>
    <xdr:clientData/>
  </xdr:twoCellAnchor>
  <xdr:twoCellAnchor>
    <xdr:from>
      <xdr:col>0</xdr:col>
      <xdr:colOff>1009650</xdr:colOff>
      <xdr:row>60</xdr:row>
      <xdr:rowOff>28575</xdr:rowOff>
    </xdr:from>
    <xdr:to>
      <xdr:col>4</xdr:col>
      <xdr:colOff>133350</xdr:colOff>
      <xdr:row>60</xdr:row>
      <xdr:rowOff>342900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009650" y="23917275"/>
          <a:ext cx="2171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ロタテック</a:t>
          </a:r>
        </a:p>
      </xdr:txBody>
    </xdr:sp>
    <xdr:clientData/>
  </xdr:twoCellAnchor>
  <xdr:twoCellAnchor>
    <xdr:from>
      <xdr:col>6</xdr:col>
      <xdr:colOff>981075</xdr:colOff>
      <xdr:row>60</xdr:row>
      <xdr:rowOff>609600</xdr:rowOff>
    </xdr:from>
    <xdr:to>
      <xdr:col>9</xdr:col>
      <xdr:colOff>552450</xdr:colOff>
      <xdr:row>61</xdr:row>
      <xdr:rowOff>295275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572250" y="24498300"/>
          <a:ext cx="1933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７歳半未満（１期）</a:t>
          </a:r>
        </a:p>
      </xdr:txBody>
    </xdr:sp>
    <xdr:clientData/>
  </xdr:twoCellAnchor>
  <xdr:twoCellAnchor>
    <xdr:from>
      <xdr:col>6</xdr:col>
      <xdr:colOff>990600</xdr:colOff>
      <xdr:row>62</xdr:row>
      <xdr:rowOff>0</xdr:rowOff>
    </xdr:from>
    <xdr:to>
      <xdr:col>9</xdr:col>
      <xdr:colOff>609600</xdr:colOff>
      <xdr:row>62</xdr:row>
      <xdr:rowOff>266700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581775" y="25107900"/>
          <a:ext cx="1981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９歳以上（２期、特例対象者）</a:t>
          </a:r>
        </a:p>
      </xdr:txBody>
    </xdr:sp>
    <xdr:clientData/>
  </xdr:twoCellAnchor>
  <xdr:twoCellAnchor>
    <xdr:from>
      <xdr:col>6</xdr:col>
      <xdr:colOff>942975</xdr:colOff>
      <xdr:row>63</xdr:row>
      <xdr:rowOff>609600</xdr:rowOff>
    </xdr:from>
    <xdr:to>
      <xdr:col>10</xdr:col>
      <xdr:colOff>447675</xdr:colOff>
      <xdr:row>64</xdr:row>
      <xdr:rowOff>295275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534150" y="26327100"/>
          <a:ext cx="2686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サーバリックス・ガーダシル</a:t>
          </a:r>
        </a:p>
      </xdr:txBody>
    </xdr:sp>
    <xdr:clientData/>
  </xdr:twoCellAnchor>
  <xdr:twoCellAnchor>
    <xdr:from>
      <xdr:col>6</xdr:col>
      <xdr:colOff>990600</xdr:colOff>
      <xdr:row>64</xdr:row>
      <xdr:rowOff>600075</xdr:rowOff>
    </xdr:from>
    <xdr:to>
      <xdr:col>9</xdr:col>
      <xdr:colOff>438150</xdr:colOff>
      <xdr:row>65</xdr:row>
      <xdr:rowOff>266700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581775" y="26927175"/>
          <a:ext cx="1809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シルガード９</a:t>
          </a:r>
        </a:p>
      </xdr:txBody>
    </xdr:sp>
    <xdr:clientData/>
  </xdr:twoCellAnchor>
  <xdr:twoCellAnchor>
    <xdr:from>
      <xdr:col>11</xdr:col>
      <xdr:colOff>876300</xdr:colOff>
      <xdr:row>50</xdr:row>
      <xdr:rowOff>85725</xdr:rowOff>
    </xdr:from>
    <xdr:to>
      <xdr:col>11</xdr:col>
      <xdr:colOff>1123950</xdr:colOff>
      <xdr:row>50</xdr:row>
      <xdr:rowOff>342900</xdr:rowOff>
    </xdr:to>
    <xdr:sp>
      <xdr:nvSpPr>
        <xdr:cNvPr id="8" name="楕円 8"/>
        <xdr:cNvSpPr>
          <a:spLocks/>
        </xdr:cNvSpPr>
      </xdr:nvSpPr>
      <xdr:spPr>
        <a:xfrm>
          <a:off x="10772775" y="19831050"/>
          <a:ext cx="247650" cy="2571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542925</xdr:colOff>
      <xdr:row>1</xdr:row>
      <xdr:rowOff>190500</xdr:rowOff>
    </xdr:from>
    <xdr:ext cx="5095875" cy="609600"/>
    <xdr:sp>
      <xdr:nvSpPr>
        <xdr:cNvPr id="9" name="正方形/長方形 9"/>
        <xdr:cNvSpPr>
          <a:spLocks/>
        </xdr:cNvSpPr>
      </xdr:nvSpPr>
      <xdr:spPr>
        <a:xfrm>
          <a:off x="2838450" y="685800"/>
          <a:ext cx="5095875" cy="609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片面印刷で提出をお願いします。</a:t>
          </a:r>
        </a:p>
      </xdr:txBody>
    </xdr:sp>
    <xdr:clientData/>
  </xdr:oneCellAnchor>
  <xdr:twoCellAnchor>
    <xdr:from>
      <xdr:col>9</xdr:col>
      <xdr:colOff>295275</xdr:colOff>
      <xdr:row>0</xdr:row>
      <xdr:rowOff>257175</xdr:rowOff>
    </xdr:from>
    <xdr:to>
      <xdr:col>11</xdr:col>
      <xdr:colOff>1562100</xdr:colOff>
      <xdr:row>2</xdr:row>
      <xdr:rowOff>38100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8248650" y="257175"/>
          <a:ext cx="3209925" cy="600075"/>
        </a:xfrm>
        <a:prstGeom prst="rect">
          <a:avLst/>
        </a:prstGeom>
        <a:solidFill>
          <a:srgbClr val="FFFFFF"/>
        </a:solidFill>
        <a:ln w="1905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記入のしかた　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資料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oneCellAnchor>
    <xdr:from>
      <xdr:col>1</xdr:col>
      <xdr:colOff>152400</xdr:colOff>
      <xdr:row>47</xdr:row>
      <xdr:rowOff>342900</xdr:rowOff>
    </xdr:from>
    <xdr:ext cx="3733800" cy="1400175"/>
    <xdr:sp>
      <xdr:nvSpPr>
        <xdr:cNvPr id="11" name="角丸四角形吹き出し 11"/>
        <xdr:cNvSpPr>
          <a:spLocks/>
        </xdr:cNvSpPr>
      </xdr:nvSpPr>
      <xdr:spPr>
        <a:xfrm>
          <a:off x="1162050" y="18773775"/>
          <a:ext cx="3733800" cy="1400175"/>
        </a:xfrm>
        <a:prstGeom prst="wedgeRoundRectCallout">
          <a:avLst>
            <a:gd name="adj1" fmla="val 66384"/>
            <a:gd name="adj2" fmla="val 2185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所在地・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法人名・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名称（医療機関名・施設名）・代表者名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、登録番号（必要に応じて）、電話番号、担当者名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御記載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押印は代表者認印（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朱肉を使うもの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）をお願いします。（シャチハタ等の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スタンプ印不可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0</xdr:col>
      <xdr:colOff>276225</xdr:colOff>
      <xdr:row>71</xdr:row>
      <xdr:rowOff>266700</xdr:rowOff>
    </xdr:from>
    <xdr:ext cx="3514725" cy="762000"/>
    <xdr:sp>
      <xdr:nvSpPr>
        <xdr:cNvPr id="12" name="角丸四角形吹き出し 12"/>
        <xdr:cNvSpPr>
          <a:spLocks/>
        </xdr:cNvSpPr>
      </xdr:nvSpPr>
      <xdr:spPr>
        <a:xfrm>
          <a:off x="276225" y="30861000"/>
          <a:ext cx="3514725" cy="762000"/>
        </a:xfrm>
        <a:prstGeom prst="wedgeRoundRectCallout">
          <a:avLst>
            <a:gd name="adj1" fmla="val 43064"/>
            <a:gd name="adj2" fmla="val 11423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請求者本人の名義（法人の場合は法人名義）の口座を指定してください。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twoCellAnchor>
    <xdr:from>
      <xdr:col>2</xdr:col>
      <xdr:colOff>123825</xdr:colOff>
      <xdr:row>41</xdr:row>
      <xdr:rowOff>142875</xdr:rowOff>
    </xdr:from>
    <xdr:to>
      <xdr:col>11</xdr:col>
      <xdr:colOff>533400</xdr:colOff>
      <xdr:row>43</xdr:row>
      <xdr:rowOff>190500</xdr:rowOff>
    </xdr:to>
    <xdr:sp>
      <xdr:nvSpPr>
        <xdr:cNvPr id="13" name="テキスト ボックス 16"/>
        <xdr:cNvSpPr txBox="1">
          <a:spLocks noChangeArrowheads="1"/>
        </xdr:cNvSpPr>
      </xdr:nvSpPr>
      <xdr:spPr>
        <a:xfrm>
          <a:off x="2066925" y="16764000"/>
          <a:ext cx="8362950" cy="704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修正テープや消しゴムで消えるボールペンは使用しないでください。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訂正の際は、二重線で消し、訂正印（請求印と同じもの）をお願いします。</a:t>
          </a:r>
        </a:p>
      </xdr:txBody>
    </xdr:sp>
    <xdr:clientData/>
  </xdr:twoCellAnchor>
  <xdr:twoCellAnchor>
    <xdr:from>
      <xdr:col>5</xdr:col>
      <xdr:colOff>1657350</xdr:colOff>
      <xdr:row>34</xdr:row>
      <xdr:rowOff>9525</xdr:rowOff>
    </xdr:from>
    <xdr:to>
      <xdr:col>12</xdr:col>
      <xdr:colOff>9525</xdr:colOff>
      <xdr:row>37</xdr:row>
      <xdr:rowOff>438150</xdr:rowOff>
    </xdr:to>
    <xdr:sp>
      <xdr:nvSpPr>
        <xdr:cNvPr id="14" name="直線コネクタ 17"/>
        <xdr:cNvSpPr>
          <a:spLocks/>
        </xdr:cNvSpPr>
      </xdr:nvSpPr>
      <xdr:spPr>
        <a:xfrm flipV="1">
          <a:off x="5581650" y="13649325"/>
          <a:ext cx="5991225" cy="1714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43</xdr:row>
      <xdr:rowOff>342900</xdr:rowOff>
    </xdr:from>
    <xdr:to>
      <xdr:col>11</xdr:col>
      <xdr:colOff>1562100</xdr:colOff>
      <xdr:row>46</xdr:row>
      <xdr:rowOff>0</xdr:rowOff>
    </xdr:to>
    <xdr:sp>
      <xdr:nvSpPr>
        <xdr:cNvPr id="15" name="テキスト ボックス 19"/>
        <xdr:cNvSpPr txBox="1">
          <a:spLocks noChangeArrowheads="1"/>
        </xdr:cNvSpPr>
      </xdr:nvSpPr>
      <xdr:spPr>
        <a:xfrm>
          <a:off x="8248650" y="17621250"/>
          <a:ext cx="3209925" cy="590550"/>
        </a:xfrm>
        <a:prstGeom prst="rect">
          <a:avLst/>
        </a:prstGeom>
        <a:solidFill>
          <a:srgbClr val="FFFFFF"/>
        </a:solidFill>
        <a:ln w="1905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記入のしかた　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資料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oneCellAnchor>
    <xdr:from>
      <xdr:col>12</xdr:col>
      <xdr:colOff>323850</xdr:colOff>
      <xdr:row>1</xdr:row>
      <xdr:rowOff>85725</xdr:rowOff>
    </xdr:from>
    <xdr:ext cx="5248275" cy="2352675"/>
    <xdr:sp>
      <xdr:nvSpPr>
        <xdr:cNvPr id="16" name="正方形/長方形 18"/>
        <xdr:cNvSpPr>
          <a:spLocks/>
        </xdr:cNvSpPr>
      </xdr:nvSpPr>
      <xdr:spPr>
        <a:xfrm>
          <a:off x="11887200" y="581025"/>
          <a:ext cx="5248275" cy="23526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①集計表に件数を入力してください。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②請求書兼実施報告書の必要事項を入力してください。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twoCellAnchor>
    <xdr:from>
      <xdr:col>5</xdr:col>
      <xdr:colOff>1628775</xdr:colOff>
      <xdr:row>38</xdr:row>
      <xdr:rowOff>0</xdr:rowOff>
    </xdr:from>
    <xdr:to>
      <xdr:col>11</xdr:col>
      <xdr:colOff>1647825</xdr:colOff>
      <xdr:row>38</xdr:row>
      <xdr:rowOff>438150</xdr:rowOff>
    </xdr:to>
    <xdr:sp>
      <xdr:nvSpPr>
        <xdr:cNvPr id="17" name="直線コネクタ 20"/>
        <xdr:cNvSpPr>
          <a:spLocks/>
        </xdr:cNvSpPr>
      </xdr:nvSpPr>
      <xdr:spPr>
        <a:xfrm flipV="1">
          <a:off x="5553075" y="15373350"/>
          <a:ext cx="5991225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6</xdr:col>
      <xdr:colOff>0</xdr:colOff>
      <xdr:row>39</xdr:row>
      <xdr:rowOff>0</xdr:rowOff>
    </xdr:to>
    <xdr:sp>
      <xdr:nvSpPr>
        <xdr:cNvPr id="18" name="直線コネクタ 21"/>
        <xdr:cNvSpPr>
          <a:spLocks/>
        </xdr:cNvSpPr>
      </xdr:nvSpPr>
      <xdr:spPr>
        <a:xfrm flipV="1">
          <a:off x="0" y="15373350"/>
          <a:ext cx="5591175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619125</xdr:colOff>
      <xdr:row>50</xdr:row>
      <xdr:rowOff>295275</xdr:rowOff>
    </xdr:from>
    <xdr:ext cx="3962400" cy="1076325"/>
    <xdr:sp>
      <xdr:nvSpPr>
        <xdr:cNvPr id="19" name="正方形/長方形 22"/>
        <xdr:cNvSpPr>
          <a:spLocks/>
        </xdr:cNvSpPr>
      </xdr:nvSpPr>
      <xdr:spPr>
        <a:xfrm>
          <a:off x="619125" y="20040600"/>
          <a:ext cx="3962400" cy="10763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片面印刷・クリップ留めで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提出をお願いします。</a:t>
          </a:r>
        </a:p>
      </xdr:txBody>
    </xdr:sp>
    <xdr:clientData/>
  </xdr:oneCellAnchor>
  <xdr:twoCellAnchor>
    <xdr:from>
      <xdr:col>0</xdr:col>
      <xdr:colOff>0</xdr:colOff>
      <xdr:row>66</xdr:row>
      <xdr:rowOff>28575</xdr:rowOff>
    </xdr:from>
    <xdr:to>
      <xdr:col>5</xdr:col>
      <xdr:colOff>1619250</xdr:colOff>
      <xdr:row>67</xdr:row>
      <xdr:rowOff>0</xdr:rowOff>
    </xdr:to>
    <xdr:sp>
      <xdr:nvSpPr>
        <xdr:cNvPr id="20" name="直線コネクタ 24"/>
        <xdr:cNvSpPr>
          <a:spLocks/>
        </xdr:cNvSpPr>
      </xdr:nvSpPr>
      <xdr:spPr>
        <a:xfrm flipV="1">
          <a:off x="0" y="27574875"/>
          <a:ext cx="5543550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68</xdr:row>
      <xdr:rowOff>9525</xdr:rowOff>
    </xdr:from>
    <xdr:to>
      <xdr:col>11</xdr:col>
      <xdr:colOff>1562100</xdr:colOff>
      <xdr:row>69</xdr:row>
      <xdr:rowOff>0</xdr:rowOff>
    </xdr:to>
    <xdr:sp>
      <xdr:nvSpPr>
        <xdr:cNvPr id="21" name="直線コネクタ 25"/>
        <xdr:cNvSpPr>
          <a:spLocks/>
        </xdr:cNvSpPr>
      </xdr:nvSpPr>
      <xdr:spPr>
        <a:xfrm flipV="1">
          <a:off x="5619750" y="28775025"/>
          <a:ext cx="583882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67</xdr:row>
      <xdr:rowOff>95250</xdr:rowOff>
    </xdr:from>
    <xdr:to>
      <xdr:col>6</xdr:col>
      <xdr:colOff>790575</xdr:colOff>
      <xdr:row>69</xdr:row>
      <xdr:rowOff>19050</xdr:rowOff>
    </xdr:to>
    <xdr:sp>
      <xdr:nvSpPr>
        <xdr:cNvPr id="22" name="テキスト ボックス 14"/>
        <xdr:cNvSpPr txBox="1">
          <a:spLocks noChangeArrowheads="1"/>
        </xdr:cNvSpPr>
      </xdr:nvSpPr>
      <xdr:spPr>
        <a:xfrm>
          <a:off x="76200" y="28251150"/>
          <a:ext cx="6305550" cy="11430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 </a:t>
          </a:r>
          <a:r>
            <a:rPr lang="en-US" cap="none" sz="1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予診のみとは、体調不良等により接種ができなかったにも関わらず、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薬等処方せずに終了した方に限ります。複数ワクチンを同時接種する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際に接種不可となった場合は、１件となります。</a:t>
          </a:r>
        </a:p>
      </xdr:txBody>
    </xdr:sp>
    <xdr:clientData/>
  </xdr:twoCellAnchor>
  <xdr:twoCellAnchor>
    <xdr:from>
      <xdr:col>6</xdr:col>
      <xdr:colOff>28575</xdr:colOff>
      <xdr:row>69</xdr:row>
      <xdr:rowOff>0</xdr:rowOff>
    </xdr:from>
    <xdr:to>
      <xdr:col>11</xdr:col>
      <xdr:colOff>1590675</xdr:colOff>
      <xdr:row>69</xdr:row>
      <xdr:rowOff>571500</xdr:rowOff>
    </xdr:to>
    <xdr:sp>
      <xdr:nvSpPr>
        <xdr:cNvPr id="23" name="直線コネクタ 26"/>
        <xdr:cNvSpPr>
          <a:spLocks/>
        </xdr:cNvSpPr>
      </xdr:nvSpPr>
      <xdr:spPr>
        <a:xfrm flipV="1">
          <a:off x="5619750" y="29375100"/>
          <a:ext cx="5867400" cy="571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2</xdr:row>
      <xdr:rowOff>219075</xdr:rowOff>
    </xdr:from>
    <xdr:to>
      <xdr:col>4</xdr:col>
      <xdr:colOff>171450</xdr:colOff>
      <xdr:row>2</xdr:row>
      <xdr:rowOff>219075</xdr:rowOff>
    </xdr:to>
    <xdr:sp>
      <xdr:nvSpPr>
        <xdr:cNvPr id="1" name="直線コネクタ 1"/>
        <xdr:cNvSpPr>
          <a:spLocks/>
        </xdr:cNvSpPr>
      </xdr:nvSpPr>
      <xdr:spPr>
        <a:xfrm flipV="1">
          <a:off x="3114675" y="981075"/>
          <a:ext cx="381000" cy="0"/>
        </a:xfrm>
        <a:prstGeom prst="line">
          <a:avLst/>
        </a:prstGeom>
        <a:noFill/>
        <a:ln w="1587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676275</xdr:colOff>
      <xdr:row>1</xdr:row>
      <xdr:rowOff>19050</xdr:rowOff>
    </xdr:from>
    <xdr:ext cx="5048250" cy="609600"/>
    <xdr:sp>
      <xdr:nvSpPr>
        <xdr:cNvPr id="2" name="正方形/長方形 2"/>
        <xdr:cNvSpPr>
          <a:spLocks/>
        </xdr:cNvSpPr>
      </xdr:nvSpPr>
      <xdr:spPr>
        <a:xfrm>
          <a:off x="10572750" y="400050"/>
          <a:ext cx="5048250" cy="609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片面印刷で提出をお願いします。</a:t>
          </a:r>
        </a:p>
      </xdr:txBody>
    </xdr:sp>
    <xdr:clientData/>
  </xdr:oneCellAnchor>
  <xdr:oneCellAnchor>
    <xdr:from>
      <xdr:col>12</xdr:col>
      <xdr:colOff>600075</xdr:colOff>
      <xdr:row>3</xdr:row>
      <xdr:rowOff>266700</xdr:rowOff>
    </xdr:from>
    <xdr:ext cx="5210175" cy="2381250"/>
    <xdr:sp>
      <xdr:nvSpPr>
        <xdr:cNvPr id="3" name="正方形/長方形 4"/>
        <xdr:cNvSpPr>
          <a:spLocks/>
        </xdr:cNvSpPr>
      </xdr:nvSpPr>
      <xdr:spPr>
        <a:xfrm>
          <a:off x="10496550" y="1409700"/>
          <a:ext cx="5210175" cy="23812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①集計表に件数を入力してください。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②請求書兼実施報告書の必要事項を入力してください。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18</xdr:row>
      <xdr:rowOff>19050</xdr:rowOff>
    </xdr:from>
    <xdr:to>
      <xdr:col>3</xdr:col>
      <xdr:colOff>381000</xdr:colOff>
      <xdr:row>18</xdr:row>
      <xdr:rowOff>381000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81075" y="6677025"/>
          <a:ext cx="1695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ロタリックス</a:t>
          </a:r>
        </a:p>
      </xdr:txBody>
    </xdr:sp>
    <xdr:clientData/>
  </xdr:twoCellAnchor>
  <xdr:twoCellAnchor>
    <xdr:from>
      <xdr:col>0</xdr:col>
      <xdr:colOff>1009650</xdr:colOff>
      <xdr:row>19</xdr:row>
      <xdr:rowOff>28575</xdr:rowOff>
    </xdr:from>
    <xdr:to>
      <xdr:col>4</xdr:col>
      <xdr:colOff>133350</xdr:colOff>
      <xdr:row>19</xdr:row>
      <xdr:rowOff>342900</xdr:rowOff>
    </xdr:to>
    <xdr:sp>
      <xdr:nvSpPr>
        <xdr:cNvPr id="2" name="テキスト ボックス 8"/>
        <xdr:cNvSpPr txBox="1">
          <a:spLocks noChangeArrowheads="1"/>
        </xdr:cNvSpPr>
      </xdr:nvSpPr>
      <xdr:spPr>
        <a:xfrm>
          <a:off x="1009650" y="7296150"/>
          <a:ext cx="2171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ロタテック</a:t>
          </a:r>
        </a:p>
      </xdr:txBody>
    </xdr:sp>
    <xdr:clientData/>
  </xdr:twoCellAnchor>
  <xdr:twoCellAnchor>
    <xdr:from>
      <xdr:col>6</xdr:col>
      <xdr:colOff>981075</xdr:colOff>
      <xdr:row>19</xdr:row>
      <xdr:rowOff>609600</xdr:rowOff>
    </xdr:from>
    <xdr:to>
      <xdr:col>9</xdr:col>
      <xdr:colOff>552450</xdr:colOff>
      <xdr:row>20</xdr:row>
      <xdr:rowOff>295275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6572250" y="7877175"/>
          <a:ext cx="1933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７歳半未満（１期）</a:t>
          </a:r>
        </a:p>
      </xdr:txBody>
    </xdr:sp>
    <xdr:clientData/>
  </xdr:twoCellAnchor>
  <xdr:twoCellAnchor>
    <xdr:from>
      <xdr:col>6</xdr:col>
      <xdr:colOff>990600</xdr:colOff>
      <xdr:row>21</xdr:row>
      <xdr:rowOff>0</xdr:rowOff>
    </xdr:from>
    <xdr:to>
      <xdr:col>9</xdr:col>
      <xdr:colOff>609600</xdr:colOff>
      <xdr:row>21</xdr:row>
      <xdr:rowOff>276225</xdr:rowOff>
    </xdr:to>
    <xdr:sp>
      <xdr:nvSpPr>
        <xdr:cNvPr id="4" name="テキスト ボックス 10"/>
        <xdr:cNvSpPr txBox="1">
          <a:spLocks noChangeArrowheads="1"/>
        </xdr:cNvSpPr>
      </xdr:nvSpPr>
      <xdr:spPr>
        <a:xfrm>
          <a:off x="6581775" y="8486775"/>
          <a:ext cx="1981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９歳以上（２期、特例対象者）</a:t>
          </a:r>
        </a:p>
      </xdr:txBody>
    </xdr:sp>
    <xdr:clientData/>
  </xdr:twoCellAnchor>
  <xdr:twoCellAnchor>
    <xdr:from>
      <xdr:col>6</xdr:col>
      <xdr:colOff>942975</xdr:colOff>
      <xdr:row>22</xdr:row>
      <xdr:rowOff>609600</xdr:rowOff>
    </xdr:from>
    <xdr:to>
      <xdr:col>10</xdr:col>
      <xdr:colOff>447675</xdr:colOff>
      <xdr:row>23</xdr:row>
      <xdr:rowOff>295275</xdr:rowOff>
    </xdr:to>
    <xdr:sp>
      <xdr:nvSpPr>
        <xdr:cNvPr id="5" name="テキスト ボックス 12"/>
        <xdr:cNvSpPr txBox="1">
          <a:spLocks noChangeArrowheads="1"/>
        </xdr:cNvSpPr>
      </xdr:nvSpPr>
      <xdr:spPr>
        <a:xfrm>
          <a:off x="6534150" y="9705975"/>
          <a:ext cx="2686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サーバリックス・ガーダシル</a:t>
          </a:r>
        </a:p>
      </xdr:txBody>
    </xdr:sp>
    <xdr:clientData/>
  </xdr:twoCellAnchor>
  <xdr:twoCellAnchor>
    <xdr:from>
      <xdr:col>6</xdr:col>
      <xdr:colOff>990600</xdr:colOff>
      <xdr:row>24</xdr:row>
      <xdr:rowOff>0</xdr:rowOff>
    </xdr:from>
    <xdr:to>
      <xdr:col>9</xdr:col>
      <xdr:colOff>438150</xdr:colOff>
      <xdr:row>24</xdr:row>
      <xdr:rowOff>276225</xdr:rowOff>
    </xdr:to>
    <xdr:sp>
      <xdr:nvSpPr>
        <xdr:cNvPr id="6" name="テキスト ボックス 13"/>
        <xdr:cNvSpPr txBox="1">
          <a:spLocks noChangeArrowheads="1"/>
        </xdr:cNvSpPr>
      </xdr:nvSpPr>
      <xdr:spPr>
        <a:xfrm>
          <a:off x="6581775" y="10315575"/>
          <a:ext cx="1809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シルガード９</a:t>
          </a:r>
        </a:p>
      </xdr:txBody>
    </xdr:sp>
    <xdr:clientData/>
  </xdr:twoCellAnchor>
  <xdr:twoCellAnchor>
    <xdr:from>
      <xdr:col>11</xdr:col>
      <xdr:colOff>876300</xdr:colOff>
      <xdr:row>9</xdr:row>
      <xdr:rowOff>85725</xdr:rowOff>
    </xdr:from>
    <xdr:to>
      <xdr:col>11</xdr:col>
      <xdr:colOff>1123950</xdr:colOff>
      <xdr:row>9</xdr:row>
      <xdr:rowOff>342900</xdr:rowOff>
    </xdr:to>
    <xdr:sp>
      <xdr:nvSpPr>
        <xdr:cNvPr id="7" name="楕円 11"/>
        <xdr:cNvSpPr>
          <a:spLocks/>
        </xdr:cNvSpPr>
      </xdr:nvSpPr>
      <xdr:spPr>
        <a:xfrm>
          <a:off x="10772775" y="3209925"/>
          <a:ext cx="247650" cy="2571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1009650</xdr:colOff>
      <xdr:row>19</xdr:row>
      <xdr:rowOff>28575</xdr:rowOff>
    </xdr:from>
    <xdr:to>
      <xdr:col>4</xdr:col>
      <xdr:colOff>133350</xdr:colOff>
      <xdr:row>19</xdr:row>
      <xdr:rowOff>342900</xdr:rowOff>
    </xdr:to>
    <xdr:sp>
      <xdr:nvSpPr>
        <xdr:cNvPr id="8" name="テキスト ボックス 15"/>
        <xdr:cNvSpPr txBox="1">
          <a:spLocks noChangeArrowheads="1"/>
        </xdr:cNvSpPr>
      </xdr:nvSpPr>
      <xdr:spPr>
        <a:xfrm>
          <a:off x="1009650" y="7296150"/>
          <a:ext cx="2171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ロタテック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80"/>
  <sheetViews>
    <sheetView view="pageBreakPreview" zoomScale="70" zoomScaleNormal="70" zoomScaleSheetLayoutView="70" zoomScalePageLayoutView="70" workbookViewId="0" topLeftCell="A64">
      <selection activeCell="I87" sqref="I87"/>
    </sheetView>
  </sheetViews>
  <sheetFormatPr defaultColWidth="9.00390625" defaultRowHeight="19.5" customHeight="1"/>
  <cols>
    <col min="1" max="1" width="13.25390625" style="0" customWidth="1"/>
    <col min="2" max="2" width="12.25390625" style="0" customWidth="1"/>
    <col min="3" max="3" width="4.625" style="0" customWidth="1"/>
    <col min="4" max="4" width="9.875" style="0" customWidth="1"/>
    <col min="5" max="5" width="11.50390625" style="0" customWidth="1"/>
    <col min="6" max="6" width="21.875" style="0" customWidth="1"/>
    <col min="7" max="7" width="13.25390625" style="0" customWidth="1"/>
    <col min="8" max="8" width="13.125" style="0" customWidth="1"/>
    <col min="9" max="9" width="4.625" style="0" customWidth="1"/>
    <col min="10" max="10" width="10.75390625" style="0" customWidth="1"/>
    <col min="11" max="11" width="14.75390625" style="0" customWidth="1"/>
    <col min="12" max="12" width="21.875" style="0" customWidth="1"/>
    <col min="14" max="24" width="6.50390625" style="0" customWidth="1"/>
  </cols>
  <sheetData>
    <row r="1" ht="39" customHeight="1">
      <c r="L1" s="65"/>
    </row>
    <row r="2" ht="25.5" customHeight="1"/>
    <row r="3" ht="25.5" customHeight="1"/>
    <row r="4" ht="25.5" customHeight="1"/>
    <row r="5" s="20" customFormat="1" ht="30" customHeight="1">
      <c r="A5" s="20" t="s">
        <v>39</v>
      </c>
    </row>
    <row r="6" s="20" customFormat="1" ht="30" customHeight="1">
      <c r="A6" s="20" t="s">
        <v>41</v>
      </c>
    </row>
    <row r="7" s="20" customFormat="1" ht="30" customHeight="1">
      <c r="A7" s="20" t="s">
        <v>42</v>
      </c>
    </row>
    <row r="8" spans="1:15" s="20" customFormat="1" ht="30" customHeight="1">
      <c r="A8" s="20" t="s">
        <v>44</v>
      </c>
      <c r="O8" s="21"/>
    </row>
    <row r="9" s="20" customFormat="1" ht="30" customHeight="1">
      <c r="A9" s="20" t="s">
        <v>43</v>
      </c>
    </row>
    <row r="10" s="20" customFormat="1" ht="30" customHeight="1">
      <c r="A10" s="20" t="s">
        <v>3</v>
      </c>
    </row>
    <row r="11" s="20" customFormat="1" ht="30" customHeight="1">
      <c r="A11" s="20" t="s">
        <v>40</v>
      </c>
    </row>
    <row r="12" s="20" customFormat="1" ht="30" customHeight="1">
      <c r="A12" s="20" t="s">
        <v>13</v>
      </c>
    </row>
    <row r="13" spans="1:13" s="7" customFormat="1" ht="18" customHeight="1" thickBot="1">
      <c r="A13" s="5" t="s">
        <v>82</v>
      </c>
      <c r="B13" s="5"/>
      <c r="C13" s="5"/>
      <c r="D13" s="4"/>
      <c r="E13" s="4"/>
      <c r="F13" s="4"/>
      <c r="G13" s="5"/>
      <c r="H13" s="5"/>
      <c r="I13" s="5"/>
      <c r="J13" s="4"/>
      <c r="K13" s="4"/>
      <c r="L13" s="4"/>
      <c r="M13" s="6"/>
    </row>
    <row r="14" spans="1:12" ht="25.5" customHeight="1" thickBot="1">
      <c r="A14" s="11" t="s">
        <v>20</v>
      </c>
      <c r="B14" s="10"/>
      <c r="C14" s="149"/>
      <c r="D14" s="150"/>
      <c r="E14" s="23" t="s">
        <v>47</v>
      </c>
      <c r="F14" s="28" t="s">
        <v>21</v>
      </c>
      <c r="G14" s="11" t="s">
        <v>20</v>
      </c>
      <c r="H14" s="10"/>
      <c r="I14" s="149"/>
      <c r="J14" s="150"/>
      <c r="K14" s="12" t="s">
        <v>47</v>
      </c>
      <c r="L14" s="12" t="s">
        <v>21</v>
      </c>
    </row>
    <row r="15" spans="1:12" ht="33.75" customHeight="1">
      <c r="A15" s="129" t="s">
        <v>37</v>
      </c>
      <c r="B15" s="158" t="s">
        <v>23</v>
      </c>
      <c r="C15" s="127" t="s">
        <v>9</v>
      </c>
      <c r="D15" s="128"/>
      <c r="E15" s="42">
        <v>1</v>
      </c>
      <c r="F15" s="124">
        <f>E15+E16</f>
        <v>3</v>
      </c>
      <c r="G15" s="108" t="s">
        <v>28</v>
      </c>
      <c r="H15" s="109"/>
      <c r="I15" s="127" t="s">
        <v>2</v>
      </c>
      <c r="J15" s="128"/>
      <c r="K15" s="46">
        <v>1</v>
      </c>
      <c r="L15" s="124">
        <f>K15+K16</f>
        <v>3</v>
      </c>
    </row>
    <row r="16" spans="1:12" ht="33.75" customHeight="1" thickBot="1">
      <c r="A16" s="130"/>
      <c r="B16" s="159"/>
      <c r="C16" s="122" t="s">
        <v>10</v>
      </c>
      <c r="D16" s="123"/>
      <c r="E16" s="43">
        <v>2</v>
      </c>
      <c r="F16" s="126"/>
      <c r="G16" s="112"/>
      <c r="H16" s="113"/>
      <c r="I16" s="122" t="s">
        <v>12</v>
      </c>
      <c r="J16" s="123"/>
      <c r="K16" s="45">
        <v>2</v>
      </c>
      <c r="L16" s="126"/>
    </row>
    <row r="17" spans="1:12" ht="33.75" customHeight="1">
      <c r="A17" s="130"/>
      <c r="B17" s="158" t="s">
        <v>67</v>
      </c>
      <c r="C17" s="127" t="s">
        <v>9</v>
      </c>
      <c r="D17" s="128"/>
      <c r="E17" s="42">
        <v>1</v>
      </c>
      <c r="F17" s="124">
        <f>E17+E18+E19</f>
        <v>6</v>
      </c>
      <c r="G17" s="108" t="s">
        <v>6</v>
      </c>
      <c r="H17" s="109"/>
      <c r="I17" s="141" t="s">
        <v>9</v>
      </c>
      <c r="J17" s="142"/>
      <c r="K17" s="46">
        <v>3</v>
      </c>
      <c r="L17" s="124">
        <f>K17+K18</f>
        <v>7</v>
      </c>
    </row>
    <row r="18" spans="1:12" ht="33.75" customHeight="1" thickBot="1">
      <c r="A18" s="130"/>
      <c r="B18" s="160"/>
      <c r="C18" s="164" t="s">
        <v>10</v>
      </c>
      <c r="D18" s="165"/>
      <c r="E18" s="44">
        <v>2</v>
      </c>
      <c r="F18" s="125"/>
      <c r="G18" s="112"/>
      <c r="H18" s="113"/>
      <c r="I18" s="106" t="s">
        <v>10</v>
      </c>
      <c r="J18" s="107"/>
      <c r="K18" s="45">
        <v>4</v>
      </c>
      <c r="L18" s="126"/>
    </row>
    <row r="19" spans="1:12" ht="33.75" customHeight="1" thickBot="1">
      <c r="A19" s="131"/>
      <c r="B19" s="159"/>
      <c r="C19" s="122" t="s">
        <v>8</v>
      </c>
      <c r="D19" s="123"/>
      <c r="E19" s="45">
        <v>3</v>
      </c>
      <c r="F19" s="126"/>
      <c r="G19" s="145" t="s">
        <v>29</v>
      </c>
      <c r="H19" s="114" t="s">
        <v>49</v>
      </c>
      <c r="I19" s="134" t="s">
        <v>33</v>
      </c>
      <c r="J19" s="18" t="s">
        <v>9</v>
      </c>
      <c r="K19" s="49">
        <v>1</v>
      </c>
      <c r="L19" s="27" t="s">
        <v>49</v>
      </c>
    </row>
    <row r="20" spans="1:12" ht="33.75" customHeight="1">
      <c r="A20" s="108" t="s">
        <v>24</v>
      </c>
      <c r="B20" s="109"/>
      <c r="C20" s="134" t="s">
        <v>33</v>
      </c>
      <c r="D20" s="15" t="s">
        <v>9</v>
      </c>
      <c r="E20" s="46">
        <v>1</v>
      </c>
      <c r="F20" s="124">
        <f>E20+E21+E22+E23</f>
        <v>10</v>
      </c>
      <c r="G20" s="146"/>
      <c r="H20" s="115"/>
      <c r="I20" s="148"/>
      <c r="J20" s="19" t="s">
        <v>10</v>
      </c>
      <c r="K20" s="50">
        <v>2</v>
      </c>
      <c r="L20" s="125">
        <f>K19+K20+K21</f>
        <v>6</v>
      </c>
    </row>
    <row r="21" spans="1:12" ht="33.75" customHeight="1" thickBot="1">
      <c r="A21" s="110"/>
      <c r="B21" s="111"/>
      <c r="C21" s="135"/>
      <c r="D21" s="16" t="s">
        <v>10</v>
      </c>
      <c r="E21" s="47">
        <v>2</v>
      </c>
      <c r="F21" s="125"/>
      <c r="G21" s="146"/>
      <c r="H21" s="116"/>
      <c r="I21" s="106" t="s">
        <v>5</v>
      </c>
      <c r="J21" s="107"/>
      <c r="K21" s="51">
        <v>3</v>
      </c>
      <c r="L21" s="126"/>
    </row>
    <row r="22" spans="1:12" ht="33.75" customHeight="1">
      <c r="A22" s="110"/>
      <c r="B22" s="111"/>
      <c r="C22" s="135"/>
      <c r="D22" s="17" t="s">
        <v>34</v>
      </c>
      <c r="E22" s="47">
        <v>3</v>
      </c>
      <c r="F22" s="125"/>
      <c r="G22" s="146"/>
      <c r="H22" s="114" t="s">
        <v>50</v>
      </c>
      <c r="I22" s="134" t="s">
        <v>33</v>
      </c>
      <c r="J22" s="18" t="s">
        <v>9</v>
      </c>
      <c r="K22" s="49">
        <v>1</v>
      </c>
      <c r="L22" s="27" t="s">
        <v>50</v>
      </c>
    </row>
    <row r="23" spans="1:12" ht="33.75" customHeight="1" thickBot="1">
      <c r="A23" s="112"/>
      <c r="B23" s="113"/>
      <c r="C23" s="154" t="s">
        <v>5</v>
      </c>
      <c r="D23" s="155"/>
      <c r="E23" s="48">
        <v>4</v>
      </c>
      <c r="F23" s="126"/>
      <c r="G23" s="146"/>
      <c r="H23" s="115"/>
      <c r="I23" s="148"/>
      <c r="J23" s="19" t="s">
        <v>10</v>
      </c>
      <c r="K23" s="50">
        <v>2</v>
      </c>
      <c r="L23" s="125">
        <f>K22+K23+K24+K25</f>
        <v>10</v>
      </c>
    </row>
    <row r="24" spans="1:12" ht="33.75" customHeight="1">
      <c r="A24" s="108" t="s">
        <v>65</v>
      </c>
      <c r="B24" s="109"/>
      <c r="C24" s="134" t="s">
        <v>33</v>
      </c>
      <c r="D24" s="15" t="s">
        <v>9</v>
      </c>
      <c r="E24" s="46">
        <v>1</v>
      </c>
      <c r="F24" s="124">
        <f>E24+E25+E26+E27</f>
        <v>10</v>
      </c>
      <c r="G24" s="146"/>
      <c r="H24" s="115"/>
      <c r="I24" s="156" t="s">
        <v>5</v>
      </c>
      <c r="J24" s="157"/>
      <c r="K24" s="50">
        <v>3</v>
      </c>
      <c r="L24" s="125"/>
    </row>
    <row r="25" spans="1:12" ht="33.75" customHeight="1" thickBot="1">
      <c r="A25" s="110"/>
      <c r="B25" s="111"/>
      <c r="C25" s="135"/>
      <c r="D25" s="16" t="s">
        <v>10</v>
      </c>
      <c r="E25" s="47">
        <v>2</v>
      </c>
      <c r="F25" s="125"/>
      <c r="G25" s="147"/>
      <c r="H25" s="116"/>
      <c r="I25" s="117" t="s">
        <v>7</v>
      </c>
      <c r="J25" s="118"/>
      <c r="K25" s="51">
        <v>4</v>
      </c>
      <c r="L25" s="126"/>
    </row>
    <row r="26" spans="1:12" ht="33.75" customHeight="1" thickBot="1">
      <c r="A26" s="110"/>
      <c r="B26" s="111"/>
      <c r="C26" s="135"/>
      <c r="D26" s="17" t="s">
        <v>34</v>
      </c>
      <c r="E26" s="47">
        <v>3</v>
      </c>
      <c r="F26" s="125"/>
      <c r="G26" s="143" t="s">
        <v>81</v>
      </c>
      <c r="H26" s="144"/>
      <c r="I26" s="119"/>
      <c r="J26" s="120"/>
      <c r="K26" s="121"/>
      <c r="L26" s="26">
        <v>5</v>
      </c>
    </row>
    <row r="27" spans="1:12" ht="33.75" customHeight="1" thickBot="1">
      <c r="A27" s="112"/>
      <c r="B27" s="113"/>
      <c r="C27" s="154" t="s">
        <v>5</v>
      </c>
      <c r="D27" s="155"/>
      <c r="E27" s="48">
        <v>4</v>
      </c>
      <c r="F27" s="126"/>
      <c r="G27" s="168" t="s">
        <v>55</v>
      </c>
      <c r="H27" s="237" t="s">
        <v>48</v>
      </c>
      <c r="I27" s="141" t="s">
        <v>9</v>
      </c>
      <c r="J27" s="142"/>
      <c r="K27" s="49">
        <v>1</v>
      </c>
      <c r="L27" s="124">
        <f>K27+K28+K29</f>
        <v>6</v>
      </c>
    </row>
    <row r="28" spans="1:12" ht="33.75" customHeight="1">
      <c r="A28" s="108" t="s">
        <v>68</v>
      </c>
      <c r="B28" s="109"/>
      <c r="C28" s="127" t="s">
        <v>9</v>
      </c>
      <c r="D28" s="128"/>
      <c r="E28" s="46">
        <v>5</v>
      </c>
      <c r="F28" s="124">
        <f>E28+E29+E30</f>
        <v>15</v>
      </c>
      <c r="G28" s="169"/>
      <c r="H28" s="238"/>
      <c r="I28" s="166" t="s">
        <v>10</v>
      </c>
      <c r="J28" s="167"/>
      <c r="K28" s="50">
        <v>2</v>
      </c>
      <c r="L28" s="125"/>
    </row>
    <row r="29" spans="1:13" ht="33.75" customHeight="1" thickBot="1">
      <c r="A29" s="110"/>
      <c r="B29" s="111"/>
      <c r="C29" s="164" t="s">
        <v>10</v>
      </c>
      <c r="D29" s="165"/>
      <c r="E29" s="47">
        <v>5</v>
      </c>
      <c r="F29" s="125"/>
      <c r="G29" s="169"/>
      <c r="H29" s="239"/>
      <c r="I29" s="106" t="s">
        <v>8</v>
      </c>
      <c r="J29" s="107"/>
      <c r="K29" s="51">
        <v>3</v>
      </c>
      <c r="L29" s="126"/>
      <c r="M29" s="3"/>
    </row>
    <row r="30" spans="1:15" ht="33.75" customHeight="1" thickBot="1">
      <c r="A30" s="112"/>
      <c r="B30" s="113"/>
      <c r="C30" s="122" t="s">
        <v>8</v>
      </c>
      <c r="D30" s="123"/>
      <c r="E30" s="48">
        <v>5</v>
      </c>
      <c r="F30" s="126"/>
      <c r="G30" s="169"/>
      <c r="H30" s="138" t="s">
        <v>83</v>
      </c>
      <c r="I30" s="141" t="s">
        <v>9</v>
      </c>
      <c r="J30" s="142"/>
      <c r="K30" s="49">
        <v>1</v>
      </c>
      <c r="L30" s="124">
        <f>K30+K31+K32</f>
        <v>6</v>
      </c>
      <c r="O30" s="3"/>
    </row>
    <row r="31" spans="1:12" ht="33.75" customHeight="1">
      <c r="A31" s="108" t="s">
        <v>69</v>
      </c>
      <c r="B31" s="109"/>
      <c r="C31" s="134" t="s">
        <v>33</v>
      </c>
      <c r="D31" s="15" t="s">
        <v>9</v>
      </c>
      <c r="E31" s="46">
        <v>1</v>
      </c>
      <c r="F31" s="124">
        <f>E31+E32+E33+E34</f>
        <v>10</v>
      </c>
      <c r="G31" s="169"/>
      <c r="H31" s="139"/>
      <c r="I31" s="166" t="s">
        <v>10</v>
      </c>
      <c r="J31" s="167"/>
      <c r="K31" s="50">
        <v>2</v>
      </c>
      <c r="L31" s="125"/>
    </row>
    <row r="32" spans="1:12" ht="33.75" customHeight="1" thickBot="1">
      <c r="A32" s="110"/>
      <c r="B32" s="111"/>
      <c r="C32" s="135"/>
      <c r="D32" s="16" t="s">
        <v>10</v>
      </c>
      <c r="E32" s="47">
        <v>2</v>
      </c>
      <c r="F32" s="125"/>
      <c r="G32" s="170"/>
      <c r="H32" s="140"/>
      <c r="I32" s="106" t="s">
        <v>8</v>
      </c>
      <c r="J32" s="107"/>
      <c r="K32" s="51">
        <v>3</v>
      </c>
      <c r="L32" s="126"/>
    </row>
    <row r="33" spans="1:12" ht="33.75" customHeight="1" thickBot="1">
      <c r="A33" s="110"/>
      <c r="B33" s="111"/>
      <c r="C33" s="135"/>
      <c r="D33" s="17" t="s">
        <v>34</v>
      </c>
      <c r="E33" s="47">
        <v>3</v>
      </c>
      <c r="F33" s="125"/>
      <c r="G33" s="136" t="s">
        <v>11</v>
      </c>
      <c r="H33" s="137"/>
      <c r="I33" s="151" t="s">
        <v>36</v>
      </c>
      <c r="J33" s="152"/>
      <c r="K33" s="153"/>
      <c r="L33" s="26">
        <v>0</v>
      </c>
    </row>
    <row r="34" spans="1:12" ht="33.75" customHeight="1" thickBot="1">
      <c r="A34" s="112"/>
      <c r="B34" s="113"/>
      <c r="C34" s="154" t="s">
        <v>5</v>
      </c>
      <c r="D34" s="155"/>
      <c r="E34" s="48">
        <v>4</v>
      </c>
      <c r="F34" s="126"/>
      <c r="G34" s="136" t="s">
        <v>0</v>
      </c>
      <c r="H34" s="137"/>
      <c r="I34" s="151" t="s">
        <v>36</v>
      </c>
      <c r="J34" s="152"/>
      <c r="K34" s="153"/>
      <c r="L34" s="26">
        <v>0</v>
      </c>
    </row>
    <row r="35" spans="1:13" ht="33.75" customHeight="1">
      <c r="A35" s="108" t="s">
        <v>80</v>
      </c>
      <c r="B35" s="109"/>
      <c r="C35" s="134" t="s">
        <v>33</v>
      </c>
      <c r="D35" s="15" t="s">
        <v>9</v>
      </c>
      <c r="E35" s="46">
        <v>1</v>
      </c>
      <c r="F35" s="124">
        <f>E35+E36+E37+E38</f>
        <v>10</v>
      </c>
      <c r="G35" s="108" t="s">
        <v>1</v>
      </c>
      <c r="H35" s="109"/>
      <c r="I35" s="134" t="s">
        <v>33</v>
      </c>
      <c r="J35" s="15" t="s">
        <v>9</v>
      </c>
      <c r="K35" s="49"/>
      <c r="L35" s="124"/>
      <c r="M35" s="3"/>
    </row>
    <row r="36" spans="1:12" ht="33.75" customHeight="1">
      <c r="A36" s="110"/>
      <c r="B36" s="111"/>
      <c r="C36" s="135"/>
      <c r="D36" s="16" t="s">
        <v>10</v>
      </c>
      <c r="E36" s="47">
        <v>2</v>
      </c>
      <c r="F36" s="125"/>
      <c r="G36" s="110"/>
      <c r="H36" s="111"/>
      <c r="I36" s="135"/>
      <c r="J36" s="16" t="s">
        <v>10</v>
      </c>
      <c r="K36" s="50"/>
      <c r="L36" s="125"/>
    </row>
    <row r="37" spans="1:12" ht="33.75" customHeight="1">
      <c r="A37" s="110"/>
      <c r="B37" s="111"/>
      <c r="C37" s="135"/>
      <c r="D37" s="17" t="s">
        <v>34</v>
      </c>
      <c r="E37" s="47">
        <v>3</v>
      </c>
      <c r="F37" s="125"/>
      <c r="G37" s="110"/>
      <c r="H37" s="111"/>
      <c r="I37" s="135"/>
      <c r="J37" s="17" t="s">
        <v>34</v>
      </c>
      <c r="K37" s="50"/>
      <c r="L37" s="125"/>
    </row>
    <row r="38" spans="1:12" ht="35.25" customHeight="1" thickBot="1">
      <c r="A38" s="112"/>
      <c r="B38" s="113"/>
      <c r="C38" s="154" t="s">
        <v>5</v>
      </c>
      <c r="D38" s="155"/>
      <c r="E38" s="48">
        <v>4</v>
      </c>
      <c r="F38" s="126"/>
      <c r="G38" s="112"/>
      <c r="H38" s="113"/>
      <c r="I38" s="154" t="s">
        <v>5</v>
      </c>
      <c r="J38" s="155"/>
      <c r="K38" s="51"/>
      <c r="L38" s="126"/>
    </row>
    <row r="39" spans="1:12" ht="35.25" customHeight="1" thickBot="1">
      <c r="A39" s="143" t="s">
        <v>4</v>
      </c>
      <c r="B39" s="144"/>
      <c r="C39" s="119"/>
      <c r="D39" s="120"/>
      <c r="E39" s="120"/>
      <c r="F39" s="25"/>
      <c r="G39" s="143" t="s">
        <v>70</v>
      </c>
      <c r="H39" s="144"/>
      <c r="I39" s="151" t="s">
        <v>58</v>
      </c>
      <c r="J39" s="152"/>
      <c r="K39" s="153"/>
      <c r="L39" s="26"/>
    </row>
    <row r="40" spans="1:12" ht="35.25" customHeight="1" thickBot="1">
      <c r="A40" s="33"/>
      <c r="B40" s="34"/>
      <c r="C40" s="30"/>
      <c r="D40" s="30"/>
      <c r="E40" s="31"/>
      <c r="F40" s="32"/>
      <c r="G40" s="132" t="s">
        <v>71</v>
      </c>
      <c r="H40" s="133"/>
      <c r="I40" s="119"/>
      <c r="J40" s="120"/>
      <c r="K40" s="121"/>
      <c r="L40" s="26">
        <v>0</v>
      </c>
    </row>
    <row r="41" spans="1:12" ht="27.75" customHeight="1">
      <c r="A41" s="231" t="s">
        <v>84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</row>
    <row r="42" spans="1:12" ht="36.75" customHeight="1">
      <c r="A42" s="88" t="s">
        <v>66</v>
      </c>
      <c r="B42" s="89"/>
      <c r="C42" s="90"/>
      <c r="D42" s="90"/>
      <c r="E42" s="91"/>
      <c r="F42" s="92"/>
      <c r="G42" s="93"/>
      <c r="H42" s="93"/>
      <c r="I42" s="93"/>
      <c r="J42" s="93"/>
      <c r="K42" s="225" t="s">
        <v>97</v>
      </c>
      <c r="L42" s="225"/>
    </row>
    <row r="43" spans="1:15" ht="15" customHeight="1">
      <c r="A43" s="94"/>
      <c r="B43" s="89"/>
      <c r="C43" s="90"/>
      <c r="D43" s="90"/>
      <c r="E43" s="91"/>
      <c r="F43" s="92"/>
      <c r="G43" s="95"/>
      <c r="H43" s="95"/>
      <c r="I43" s="95"/>
      <c r="J43" s="95"/>
      <c r="K43" s="95"/>
      <c r="L43" s="95"/>
      <c r="M43" s="2"/>
      <c r="N43" s="2"/>
      <c r="O43" s="2"/>
    </row>
    <row r="44" spans="7:15" s="38" customFormat="1" ht="27.75" customHeight="1">
      <c r="G44" s="39"/>
      <c r="H44" s="39"/>
      <c r="I44" s="39"/>
      <c r="J44" s="39"/>
      <c r="K44" s="176" t="s">
        <v>51</v>
      </c>
      <c r="L44" s="176"/>
      <c r="M44" s="40"/>
      <c r="N44" s="40"/>
      <c r="O44" s="40"/>
    </row>
    <row r="45" spans="7:15" ht="15.75" customHeight="1">
      <c r="G45" s="1"/>
      <c r="H45" s="1"/>
      <c r="I45" s="1"/>
      <c r="J45" s="1"/>
      <c r="K45" s="1"/>
      <c r="L45" s="1"/>
      <c r="M45" s="2"/>
      <c r="N45" s="2"/>
      <c r="O45" s="2"/>
    </row>
    <row r="46" spans="1:15" s="7" customFormat="1" ht="30" customHeight="1">
      <c r="A46" s="232" t="s">
        <v>14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6"/>
      <c r="N46" s="6"/>
      <c r="O46" s="6"/>
    </row>
    <row r="47" spans="1:15" s="7" customFormat="1" ht="17.25" customHeight="1">
      <c r="A47" s="1"/>
      <c r="B47" s="1"/>
      <c r="C47" s="1"/>
      <c r="D47" s="1"/>
      <c r="E47" s="1"/>
      <c r="F47" s="1"/>
      <c r="G47" s="22"/>
      <c r="H47" s="22"/>
      <c r="I47" s="22"/>
      <c r="J47" s="22"/>
      <c r="K47" s="22"/>
      <c r="L47" s="22"/>
      <c r="M47" s="6"/>
      <c r="N47" s="6"/>
      <c r="O47" s="6"/>
    </row>
    <row r="48" spans="1:15" s="7" customFormat="1" ht="34.5" customHeight="1">
      <c r="A48" s="177" t="s">
        <v>15</v>
      </c>
      <c r="B48" s="177"/>
      <c r="C48" s="177"/>
      <c r="D48" s="177"/>
      <c r="E48" s="5"/>
      <c r="F48" s="1"/>
      <c r="G48" s="103" t="s">
        <v>16</v>
      </c>
      <c r="H48" s="204" t="s">
        <v>86</v>
      </c>
      <c r="I48" s="204"/>
      <c r="J48" s="204"/>
      <c r="K48" s="204"/>
      <c r="L48" s="204"/>
      <c r="M48" s="6"/>
      <c r="N48" s="6"/>
      <c r="O48" s="6"/>
    </row>
    <row r="49" spans="1:15" s="7" customFormat="1" ht="34.5" customHeight="1">
      <c r="A49" s="4"/>
      <c r="B49" s="4"/>
      <c r="C49" s="4"/>
      <c r="D49" s="4"/>
      <c r="E49" s="4"/>
      <c r="F49" s="4"/>
      <c r="G49" s="102" t="s">
        <v>53</v>
      </c>
      <c r="H49" s="205" t="s">
        <v>87</v>
      </c>
      <c r="I49" s="205"/>
      <c r="J49" s="205"/>
      <c r="K49" s="205"/>
      <c r="L49" s="205"/>
      <c r="M49" s="6" t="s">
        <v>59</v>
      </c>
      <c r="N49" s="6"/>
      <c r="O49" s="6"/>
    </row>
    <row r="50" spans="1:16" s="7" customFormat="1" ht="34.5" customHeight="1">
      <c r="A50" s="4"/>
      <c r="B50" s="4"/>
      <c r="C50" s="4"/>
      <c r="D50" s="4"/>
      <c r="E50" s="4"/>
      <c r="F50" s="4"/>
      <c r="G50" s="102" t="s">
        <v>38</v>
      </c>
      <c r="H50" s="205" t="s">
        <v>88</v>
      </c>
      <c r="I50" s="205"/>
      <c r="J50" s="205"/>
      <c r="K50" s="205"/>
      <c r="L50" s="205"/>
      <c r="M50" s="61" t="s">
        <v>60</v>
      </c>
      <c r="N50" s="6"/>
      <c r="O50" s="6"/>
      <c r="P50" s="6"/>
    </row>
    <row r="51" spans="1:13" ht="34.5" customHeight="1">
      <c r="A51" s="4"/>
      <c r="B51" s="4"/>
      <c r="C51" s="4"/>
      <c r="D51" s="4"/>
      <c r="E51" s="4"/>
      <c r="F51" s="4"/>
      <c r="G51" s="102" t="s">
        <v>17</v>
      </c>
      <c r="H51" s="205" t="s">
        <v>89</v>
      </c>
      <c r="I51" s="205"/>
      <c r="J51" s="205"/>
      <c r="K51" s="205"/>
      <c r="L51" s="73" t="s">
        <v>72</v>
      </c>
      <c r="M51" s="62" t="s">
        <v>61</v>
      </c>
    </row>
    <row r="52" spans="1:13" ht="34.5" customHeight="1">
      <c r="A52" s="4"/>
      <c r="B52" s="4"/>
      <c r="C52" s="4"/>
      <c r="D52" s="4"/>
      <c r="E52" s="4"/>
      <c r="F52" s="4"/>
      <c r="G52" s="102" t="s">
        <v>74</v>
      </c>
      <c r="H52" s="77" t="s">
        <v>76</v>
      </c>
      <c r="I52" s="230"/>
      <c r="J52" s="230"/>
      <c r="K52" s="230"/>
      <c r="L52" s="230"/>
      <c r="M52" s="62"/>
    </row>
    <row r="53" spans="1:13" ht="34.5" customHeight="1">
      <c r="A53" s="4"/>
      <c r="B53" s="4"/>
      <c r="C53" s="4"/>
      <c r="D53" s="4"/>
      <c r="E53" s="4"/>
      <c r="F53" s="4"/>
      <c r="G53" s="102" t="s">
        <v>75</v>
      </c>
      <c r="H53" s="226" t="s">
        <v>90</v>
      </c>
      <c r="I53" s="226"/>
      <c r="J53" s="226"/>
      <c r="K53" s="105" t="s">
        <v>92</v>
      </c>
      <c r="L53" s="101" t="s">
        <v>91</v>
      </c>
      <c r="M53" s="62"/>
    </row>
    <row r="54" spans="1:12" ht="19.5" customHeight="1">
      <c r="A54" s="4"/>
      <c r="B54" s="4"/>
      <c r="C54" s="4"/>
      <c r="D54" s="4"/>
      <c r="E54" s="4"/>
      <c r="F54" s="4"/>
      <c r="G54" s="29"/>
      <c r="H54" s="29"/>
      <c r="I54" s="29"/>
      <c r="J54" s="29"/>
      <c r="K54" s="29"/>
      <c r="L54" s="9"/>
    </row>
    <row r="55" spans="1:12" ht="21" customHeight="1">
      <c r="A55" s="84" t="s">
        <v>64</v>
      </c>
      <c r="B55" s="85">
        <v>6</v>
      </c>
      <c r="C55" s="86" t="s">
        <v>62</v>
      </c>
      <c r="D55" s="85">
        <v>4</v>
      </c>
      <c r="E55" s="86" t="s">
        <v>63</v>
      </c>
      <c r="F55" s="86"/>
      <c r="G55" s="86"/>
      <c r="H55" s="86"/>
      <c r="I55" s="86"/>
      <c r="J55" s="86"/>
      <c r="K55" s="86"/>
      <c r="L55" s="87"/>
    </row>
    <row r="56" spans="1:12" ht="26.25" customHeight="1" thickBot="1">
      <c r="A56" s="9"/>
      <c r="B56" s="9"/>
      <c r="C56" s="9"/>
      <c r="D56" s="9"/>
      <c r="E56" s="9"/>
      <c r="F56" s="9"/>
      <c r="G56" s="29"/>
      <c r="H56" s="29"/>
      <c r="I56" s="29"/>
      <c r="J56" s="29"/>
      <c r="K56" s="29"/>
      <c r="L56" s="9"/>
    </row>
    <row r="57" spans="1:12" ht="56.25" customHeight="1" thickBot="1">
      <c r="A57" s="4"/>
      <c r="B57" s="4"/>
      <c r="C57" s="4"/>
      <c r="D57" s="13"/>
      <c r="E57" s="82" t="s">
        <v>77</v>
      </c>
      <c r="F57" s="227">
        <f>SUM(F60:F67)+SUM(L60:L71)</f>
        <v>1414542</v>
      </c>
      <c r="G57" s="228"/>
      <c r="H57" s="229"/>
      <c r="I57" s="83" t="s">
        <v>78</v>
      </c>
      <c r="J57" s="81"/>
      <c r="K57" s="9"/>
      <c r="L57" s="9"/>
    </row>
    <row r="58" spans="1:12" ht="27" customHeight="1" thickBot="1">
      <c r="A58" s="7"/>
      <c r="B58" s="75" t="s">
        <v>18</v>
      </c>
      <c r="C58" s="5"/>
      <c r="D58" s="5"/>
      <c r="E58" s="4"/>
      <c r="F58" s="4"/>
      <c r="G58" s="35"/>
      <c r="H58" s="35"/>
      <c r="I58" s="35"/>
      <c r="J58" s="35"/>
      <c r="K58" s="36"/>
      <c r="L58" s="8"/>
    </row>
    <row r="59" spans="1:12" ht="24.75" customHeight="1" thickBot="1">
      <c r="A59" s="41" t="s">
        <v>20</v>
      </c>
      <c r="B59" s="173" t="s">
        <v>19</v>
      </c>
      <c r="C59" s="173"/>
      <c r="D59" s="173"/>
      <c r="E59" s="41" t="s">
        <v>47</v>
      </c>
      <c r="F59" s="41" t="s">
        <v>22</v>
      </c>
      <c r="G59" s="41" t="s">
        <v>20</v>
      </c>
      <c r="H59" s="173" t="s">
        <v>19</v>
      </c>
      <c r="I59" s="173"/>
      <c r="J59" s="173"/>
      <c r="K59" s="41" t="s">
        <v>47</v>
      </c>
      <c r="L59" s="41" t="s">
        <v>25</v>
      </c>
    </row>
    <row r="60" spans="1:13" ht="48" customHeight="1" thickBot="1">
      <c r="A60" s="175" t="s">
        <v>37</v>
      </c>
      <c r="B60" s="179">
        <v>16477</v>
      </c>
      <c r="C60" s="180"/>
      <c r="D60" s="180"/>
      <c r="E60" s="37">
        <f>F15</f>
        <v>3</v>
      </c>
      <c r="F60" s="60">
        <f aca="true" t="shared" si="0" ref="F60:F66">B60*E60</f>
        <v>49431</v>
      </c>
      <c r="G60" s="74" t="s">
        <v>28</v>
      </c>
      <c r="H60" s="179">
        <v>12462</v>
      </c>
      <c r="I60" s="180"/>
      <c r="J60" s="180"/>
      <c r="K60" s="37">
        <f>L15</f>
        <v>3</v>
      </c>
      <c r="L60" s="60">
        <f aca="true" t="shared" si="1" ref="L60:L71">H60*K60</f>
        <v>37386</v>
      </c>
      <c r="M60" s="3"/>
    </row>
    <row r="61" spans="1:12" ht="48" customHeight="1" thickBot="1">
      <c r="A61" s="175"/>
      <c r="B61" s="179">
        <v>11450</v>
      </c>
      <c r="C61" s="180"/>
      <c r="D61" s="180"/>
      <c r="E61" s="37">
        <f>F17</f>
        <v>6</v>
      </c>
      <c r="F61" s="60">
        <f t="shared" si="0"/>
        <v>68700</v>
      </c>
      <c r="G61" s="74" t="s">
        <v>6</v>
      </c>
      <c r="H61" s="179">
        <v>10757</v>
      </c>
      <c r="I61" s="180"/>
      <c r="J61" s="180"/>
      <c r="K61" s="37">
        <f>L17</f>
        <v>7</v>
      </c>
      <c r="L61" s="60">
        <f t="shared" si="1"/>
        <v>75299</v>
      </c>
    </row>
    <row r="62" spans="1:12" ht="48" customHeight="1" thickBot="1">
      <c r="A62" s="74" t="s">
        <v>24</v>
      </c>
      <c r="B62" s="179">
        <v>10747</v>
      </c>
      <c r="C62" s="180"/>
      <c r="D62" s="180"/>
      <c r="E62" s="37">
        <f>F20</f>
        <v>10</v>
      </c>
      <c r="F62" s="60">
        <f t="shared" si="0"/>
        <v>107470</v>
      </c>
      <c r="G62" s="200" t="s">
        <v>56</v>
      </c>
      <c r="H62" s="179">
        <v>9382</v>
      </c>
      <c r="I62" s="180"/>
      <c r="J62" s="180"/>
      <c r="K62" s="52">
        <f>L20</f>
        <v>6</v>
      </c>
      <c r="L62" s="60">
        <f t="shared" si="1"/>
        <v>56292</v>
      </c>
    </row>
    <row r="63" spans="1:12" ht="48" customHeight="1" thickBot="1">
      <c r="A63" s="74" t="s">
        <v>65</v>
      </c>
      <c r="B63" s="179">
        <v>13727</v>
      </c>
      <c r="C63" s="180"/>
      <c r="D63" s="180"/>
      <c r="E63" s="37">
        <f>F24</f>
        <v>10</v>
      </c>
      <c r="F63" s="60">
        <f t="shared" si="0"/>
        <v>137270</v>
      </c>
      <c r="G63" s="201"/>
      <c r="H63" s="179">
        <v>8713</v>
      </c>
      <c r="I63" s="180"/>
      <c r="J63" s="180"/>
      <c r="K63" s="52">
        <f>L23</f>
        <v>10</v>
      </c>
      <c r="L63" s="60">
        <f t="shared" si="1"/>
        <v>87130</v>
      </c>
    </row>
    <row r="64" spans="1:16" ht="48" customHeight="1" thickBot="1">
      <c r="A64" s="74" t="s">
        <v>26</v>
      </c>
      <c r="B64" s="179">
        <v>8427</v>
      </c>
      <c r="C64" s="180"/>
      <c r="D64" s="180"/>
      <c r="E64" s="37">
        <f>F28</f>
        <v>15</v>
      </c>
      <c r="F64" s="60">
        <f t="shared" si="0"/>
        <v>126405</v>
      </c>
      <c r="G64" s="74" t="s">
        <v>54</v>
      </c>
      <c r="H64" s="179">
        <v>6807</v>
      </c>
      <c r="I64" s="179"/>
      <c r="J64" s="179"/>
      <c r="K64" s="52">
        <f>L26</f>
        <v>5</v>
      </c>
      <c r="L64" s="60">
        <f t="shared" si="1"/>
        <v>34035</v>
      </c>
      <c r="N64" s="183"/>
      <c r="O64" s="183"/>
      <c r="P64" s="183"/>
    </row>
    <row r="65" spans="1:16" ht="48" customHeight="1" thickBot="1">
      <c r="A65" s="74" t="s">
        <v>27</v>
      </c>
      <c r="B65" s="179">
        <v>12957</v>
      </c>
      <c r="C65" s="180"/>
      <c r="D65" s="180"/>
      <c r="E65" s="37">
        <f>F31</f>
        <v>10</v>
      </c>
      <c r="F65" s="60">
        <f t="shared" si="0"/>
        <v>129570</v>
      </c>
      <c r="G65" s="175" t="s">
        <v>55</v>
      </c>
      <c r="H65" s="179">
        <v>18127</v>
      </c>
      <c r="I65" s="180"/>
      <c r="J65" s="180"/>
      <c r="K65" s="52">
        <f>L27</f>
        <v>6</v>
      </c>
      <c r="L65" s="60">
        <f t="shared" si="1"/>
        <v>108762</v>
      </c>
      <c r="N65" s="14"/>
      <c r="O65" s="14"/>
      <c r="P65" s="14"/>
    </row>
    <row r="66" spans="1:16" ht="48" customHeight="1" thickBot="1">
      <c r="A66" s="74" t="s">
        <v>79</v>
      </c>
      <c r="B66" s="179">
        <v>21906</v>
      </c>
      <c r="C66" s="180"/>
      <c r="D66" s="180"/>
      <c r="E66" s="37">
        <f>F35</f>
        <v>10</v>
      </c>
      <c r="F66" s="60">
        <f t="shared" si="0"/>
        <v>219060</v>
      </c>
      <c r="G66" s="175"/>
      <c r="H66" s="179">
        <v>29622</v>
      </c>
      <c r="I66" s="180"/>
      <c r="J66" s="180"/>
      <c r="K66" s="52">
        <f>L30</f>
        <v>6</v>
      </c>
      <c r="L66" s="60">
        <f t="shared" si="1"/>
        <v>177732</v>
      </c>
      <c r="N66" s="14"/>
      <c r="O66" s="14"/>
      <c r="P66" s="14"/>
    </row>
    <row r="67" spans="1:16" ht="48" customHeight="1" thickBot="1">
      <c r="A67" s="74" t="s">
        <v>4</v>
      </c>
      <c r="B67" s="179">
        <v>12957</v>
      </c>
      <c r="C67" s="180"/>
      <c r="D67" s="180"/>
      <c r="E67" s="37"/>
      <c r="F67" s="60"/>
      <c r="G67" s="76" t="s">
        <v>11</v>
      </c>
      <c r="H67" s="179">
        <v>8887</v>
      </c>
      <c r="I67" s="180"/>
      <c r="J67" s="180"/>
      <c r="K67" s="52">
        <f>L33</f>
        <v>0</v>
      </c>
      <c r="L67" s="60">
        <f t="shared" si="1"/>
        <v>0</v>
      </c>
      <c r="N67" s="14"/>
      <c r="O67" s="14"/>
      <c r="P67" s="14"/>
    </row>
    <row r="68" spans="1:16" ht="48" customHeight="1" thickBot="1">
      <c r="A68" s="98"/>
      <c r="B68" s="186"/>
      <c r="C68" s="187"/>
      <c r="D68" s="187"/>
      <c r="E68" s="99"/>
      <c r="F68" s="100"/>
      <c r="G68" s="76" t="s">
        <v>0</v>
      </c>
      <c r="H68" s="179">
        <v>8898</v>
      </c>
      <c r="I68" s="180"/>
      <c r="J68" s="180"/>
      <c r="K68" s="52">
        <f>L34</f>
        <v>0</v>
      </c>
      <c r="L68" s="60">
        <f t="shared" si="1"/>
        <v>0</v>
      </c>
      <c r="N68" s="184"/>
      <c r="O68" s="184"/>
      <c r="P68" s="184"/>
    </row>
    <row r="69" spans="1:16" ht="48" customHeight="1" thickBot="1">
      <c r="A69" s="54"/>
      <c r="B69" s="181"/>
      <c r="C69" s="182"/>
      <c r="D69" s="182"/>
      <c r="E69" s="55"/>
      <c r="F69" s="56"/>
      <c r="G69" s="74" t="s">
        <v>1</v>
      </c>
      <c r="H69" s="179">
        <v>11802</v>
      </c>
      <c r="I69" s="180"/>
      <c r="J69" s="180"/>
      <c r="K69" s="52"/>
      <c r="L69" s="60"/>
      <c r="N69" s="185"/>
      <c r="O69" s="185"/>
      <c r="P69" s="185"/>
    </row>
    <row r="70" spans="1:16" ht="48" customHeight="1" thickBot="1">
      <c r="A70" s="33"/>
      <c r="B70" s="53"/>
      <c r="C70" s="54"/>
      <c r="D70" s="54"/>
      <c r="E70" s="55"/>
      <c r="F70" s="56"/>
      <c r="G70" s="74" t="s">
        <v>57</v>
      </c>
      <c r="H70" s="233">
        <v>7468</v>
      </c>
      <c r="I70" s="234"/>
      <c r="J70" s="234"/>
      <c r="K70" s="52"/>
      <c r="L70" s="60"/>
      <c r="N70" s="24"/>
      <c r="O70" s="24"/>
      <c r="P70" s="24"/>
    </row>
    <row r="71" spans="1:16" ht="48" customHeight="1" thickBot="1">
      <c r="A71" s="33"/>
      <c r="B71" s="53"/>
      <c r="C71" s="54"/>
      <c r="D71" s="54"/>
      <c r="E71" s="55"/>
      <c r="F71" s="56"/>
      <c r="G71" s="64" t="s">
        <v>35</v>
      </c>
      <c r="H71" s="235">
        <v>1100</v>
      </c>
      <c r="I71" s="236"/>
      <c r="J71" s="236"/>
      <c r="K71" s="52">
        <f>L40</f>
        <v>0</v>
      </c>
      <c r="L71" s="60">
        <f t="shared" si="1"/>
        <v>0</v>
      </c>
      <c r="N71" s="24"/>
      <c r="O71" s="24"/>
      <c r="P71" s="24"/>
    </row>
    <row r="72" spans="1:16" ht="24" customHeight="1">
      <c r="A72" s="63" t="s">
        <v>32</v>
      </c>
      <c r="G72" s="54"/>
      <c r="H72" s="96"/>
      <c r="I72" s="97"/>
      <c r="J72" s="97"/>
      <c r="K72" s="198" t="s">
        <v>93</v>
      </c>
      <c r="L72" s="199"/>
      <c r="N72" s="189"/>
      <c r="O72" s="185"/>
      <c r="P72" s="185"/>
    </row>
    <row r="73" spans="1:16" ht="21.75" customHeight="1">
      <c r="A73" s="190" t="s">
        <v>98</v>
      </c>
      <c r="B73" s="191"/>
      <c r="C73" s="214" t="s">
        <v>46</v>
      </c>
      <c r="D73" s="215"/>
      <c r="E73" s="215"/>
      <c r="F73" s="215"/>
      <c r="G73" s="215"/>
      <c r="H73" s="215"/>
      <c r="I73" s="216"/>
      <c r="K73" s="171"/>
      <c r="L73" s="172"/>
      <c r="N73" s="188"/>
      <c r="O73" s="188"/>
      <c r="P73" s="188"/>
    </row>
    <row r="74" spans="1:12" ht="21.75" customHeight="1">
      <c r="A74" s="192"/>
      <c r="B74" s="193"/>
      <c r="C74" s="71"/>
      <c r="D74" s="217"/>
      <c r="E74" s="217"/>
      <c r="F74" s="217"/>
      <c r="G74" s="217"/>
      <c r="H74" s="217"/>
      <c r="I74" s="218"/>
      <c r="K74" s="171"/>
      <c r="L74" s="172"/>
    </row>
    <row r="75" spans="1:12" ht="21.75" customHeight="1">
      <c r="A75" s="194"/>
      <c r="B75" s="195"/>
      <c r="C75" s="72"/>
      <c r="D75" s="219"/>
      <c r="E75" s="219"/>
      <c r="F75" s="219"/>
      <c r="G75" s="219"/>
      <c r="H75" s="219"/>
      <c r="I75" s="220"/>
      <c r="K75" s="171"/>
      <c r="L75" s="172"/>
    </row>
    <row r="76" spans="1:12" ht="32.25" customHeight="1">
      <c r="A76" s="178" t="s">
        <v>30</v>
      </c>
      <c r="B76" s="178"/>
      <c r="C76" s="211" t="s">
        <v>45</v>
      </c>
      <c r="D76" s="212"/>
      <c r="E76" s="213"/>
      <c r="F76" s="78" t="s">
        <v>52</v>
      </c>
      <c r="G76" s="209"/>
      <c r="H76" s="209"/>
      <c r="I76" s="210"/>
      <c r="K76" s="171"/>
      <c r="L76" s="172"/>
    </row>
    <row r="77" spans="1:12" ht="19.5" customHeight="1">
      <c r="A77" s="178" t="s">
        <v>31</v>
      </c>
      <c r="B77" s="178"/>
      <c r="C77" s="214" t="s">
        <v>46</v>
      </c>
      <c r="D77" s="215"/>
      <c r="E77" s="215"/>
      <c r="F77" s="215"/>
      <c r="G77" s="215"/>
      <c r="H77" s="215"/>
      <c r="I77" s="216"/>
      <c r="K77" s="171"/>
      <c r="L77" s="172"/>
    </row>
    <row r="78" spans="1:12" ht="75.75" customHeight="1">
      <c r="A78" s="178"/>
      <c r="B78" s="178"/>
      <c r="C78" s="67"/>
      <c r="D78" s="221"/>
      <c r="E78" s="221"/>
      <c r="F78" s="221"/>
      <c r="G78" s="221"/>
      <c r="H78" s="221"/>
      <c r="I78" s="222"/>
      <c r="K78" s="171"/>
      <c r="L78" s="172"/>
    </row>
    <row r="79" spans="1:12" ht="29.25" customHeight="1">
      <c r="A79" s="240" t="s">
        <v>95</v>
      </c>
      <c r="B79" s="240"/>
      <c r="C79" s="240"/>
      <c r="D79" s="240"/>
      <c r="E79" s="240"/>
      <c r="F79" s="240"/>
      <c r="G79" s="240"/>
      <c r="H79" s="240"/>
      <c r="I79" s="240"/>
      <c r="J79" s="240"/>
      <c r="K79" s="223" t="s">
        <v>96</v>
      </c>
      <c r="L79" s="224"/>
    </row>
    <row r="80" ht="34.5" customHeight="1">
      <c r="L80" s="57"/>
    </row>
  </sheetData>
  <sheetProtection/>
  <protectedRanges>
    <protectedRange sqref="L40" name="範囲9"/>
    <protectedRange sqref="K35:K38" name="範囲8"/>
    <protectedRange sqref="I33:L34 I39:L39" name="範囲7"/>
    <protectedRange sqref="K27:K32" name="範囲6"/>
    <protectedRange sqref="L26" name="範囲5"/>
    <protectedRange sqref="K19:K25" name="範囲4"/>
    <protectedRange sqref="K15:K18" name="範囲3"/>
    <protectedRange sqref="F39" name="範囲2"/>
    <protectedRange sqref="E15:E38" name="範囲1"/>
    <protectedRange sqref="K44" name="範囲10"/>
    <protectedRange sqref="G48:G53 H48:L49 H51:L52 H50:K50 H53:J53 L53" name="範囲11"/>
    <protectedRange sqref="A55:L55" name="範囲12"/>
    <protectedRange sqref="A76:I79 C73:I75" name="範囲13"/>
    <protectedRange sqref="K53" name="範囲11_2"/>
    <protectedRange sqref="A73:B75" name="範囲13_2"/>
  </protectedRanges>
  <mergeCells count="135">
    <mergeCell ref="A79:J79"/>
    <mergeCell ref="K79:L79"/>
    <mergeCell ref="A48:D48"/>
    <mergeCell ref="A76:B76"/>
    <mergeCell ref="H59:J59"/>
    <mergeCell ref="H67:J67"/>
    <mergeCell ref="H68:J68"/>
    <mergeCell ref="B60:D60"/>
    <mergeCell ref="B62:D62"/>
    <mergeCell ref="B63:D63"/>
    <mergeCell ref="A31:B34"/>
    <mergeCell ref="A35:B38"/>
    <mergeCell ref="C35:C37"/>
    <mergeCell ref="G33:H33"/>
    <mergeCell ref="I33:K33"/>
    <mergeCell ref="I34:K34"/>
    <mergeCell ref="C34:D34"/>
    <mergeCell ref="C31:C33"/>
    <mergeCell ref="F31:F34"/>
    <mergeCell ref="I31:J31"/>
    <mergeCell ref="C38:D38"/>
    <mergeCell ref="I38:J38"/>
    <mergeCell ref="G27:G32"/>
    <mergeCell ref="I29:J29"/>
    <mergeCell ref="I30:J30"/>
    <mergeCell ref="H30:H32"/>
    <mergeCell ref="G34:H34"/>
    <mergeCell ref="C30:D30"/>
    <mergeCell ref="H27:H29"/>
    <mergeCell ref="I27:J27"/>
    <mergeCell ref="C24:C26"/>
    <mergeCell ref="I32:J32"/>
    <mergeCell ref="L30:L32"/>
    <mergeCell ref="C18:D18"/>
    <mergeCell ref="F24:F27"/>
    <mergeCell ref="I24:J24"/>
    <mergeCell ref="I25:J25"/>
    <mergeCell ref="I26:K26"/>
    <mergeCell ref="L20:L21"/>
    <mergeCell ref="I21:J21"/>
    <mergeCell ref="I22:I23"/>
    <mergeCell ref="C23:D23"/>
    <mergeCell ref="L27:L29"/>
    <mergeCell ref="C28:D28"/>
    <mergeCell ref="F28:F30"/>
    <mergeCell ref="I28:J28"/>
    <mergeCell ref="C29:D29"/>
    <mergeCell ref="G26:H26"/>
    <mergeCell ref="F17:F19"/>
    <mergeCell ref="C16:D16"/>
    <mergeCell ref="C17:D17"/>
    <mergeCell ref="L23:L25"/>
    <mergeCell ref="B15:B16"/>
    <mergeCell ref="B17:B19"/>
    <mergeCell ref="G15:H16"/>
    <mergeCell ref="I15:J15"/>
    <mergeCell ref="L15:L16"/>
    <mergeCell ref="I16:J16"/>
    <mergeCell ref="N69:P69"/>
    <mergeCell ref="C14:D14"/>
    <mergeCell ref="C15:D15"/>
    <mergeCell ref="F15:F16"/>
    <mergeCell ref="I14:J14"/>
    <mergeCell ref="G19:G25"/>
    <mergeCell ref="I19:I20"/>
    <mergeCell ref="C20:C22"/>
    <mergeCell ref="F20:F23"/>
    <mergeCell ref="C19:D19"/>
    <mergeCell ref="B64:D64"/>
    <mergeCell ref="A60:A61"/>
    <mergeCell ref="B61:D61"/>
    <mergeCell ref="N64:P64"/>
    <mergeCell ref="H62:J62"/>
    <mergeCell ref="N68:P68"/>
    <mergeCell ref="H66:J66"/>
    <mergeCell ref="B67:D67"/>
    <mergeCell ref="B68:D68"/>
    <mergeCell ref="N73:P73"/>
    <mergeCell ref="N72:P72"/>
    <mergeCell ref="A73:B75"/>
    <mergeCell ref="K72:L72"/>
    <mergeCell ref="K73:L78"/>
    <mergeCell ref="C76:E76"/>
    <mergeCell ref="C73:I73"/>
    <mergeCell ref="A77:B78"/>
    <mergeCell ref="A20:B23"/>
    <mergeCell ref="A24:B27"/>
    <mergeCell ref="A28:B30"/>
    <mergeCell ref="H19:H21"/>
    <mergeCell ref="H22:H25"/>
    <mergeCell ref="G76:I76"/>
    <mergeCell ref="C27:D27"/>
    <mergeCell ref="D74:I75"/>
    <mergeCell ref="H65:J65"/>
    <mergeCell ref="G62:G63"/>
    <mergeCell ref="G40:H40"/>
    <mergeCell ref="D78:I78"/>
    <mergeCell ref="C77:I77"/>
    <mergeCell ref="B69:D69"/>
    <mergeCell ref="G65:G66"/>
    <mergeCell ref="H70:J70"/>
    <mergeCell ref="H48:L48"/>
    <mergeCell ref="K44:L44"/>
    <mergeCell ref="H71:J71"/>
    <mergeCell ref="H69:J69"/>
    <mergeCell ref="I40:K40"/>
    <mergeCell ref="A46:L46"/>
    <mergeCell ref="G17:H18"/>
    <mergeCell ref="I17:J17"/>
    <mergeCell ref="L17:L18"/>
    <mergeCell ref="I18:J18"/>
    <mergeCell ref="F35:F38"/>
    <mergeCell ref="A15:A19"/>
    <mergeCell ref="I39:K39"/>
    <mergeCell ref="G39:H39"/>
    <mergeCell ref="H51:K51"/>
    <mergeCell ref="K42:L42"/>
    <mergeCell ref="G35:H38"/>
    <mergeCell ref="I35:I37"/>
    <mergeCell ref="A41:L41"/>
    <mergeCell ref="L35:L38"/>
    <mergeCell ref="A39:B39"/>
    <mergeCell ref="C39:E39"/>
    <mergeCell ref="H49:L49"/>
    <mergeCell ref="H50:L50"/>
    <mergeCell ref="I52:L52"/>
    <mergeCell ref="H53:J53"/>
    <mergeCell ref="F57:H57"/>
    <mergeCell ref="B66:D66"/>
    <mergeCell ref="H60:J60"/>
    <mergeCell ref="H61:J61"/>
    <mergeCell ref="H64:J64"/>
    <mergeCell ref="B65:D65"/>
    <mergeCell ref="H63:J63"/>
    <mergeCell ref="B59:D59"/>
  </mergeCells>
  <printOptions horizontalCentered="1"/>
  <pageMargins left="0.35" right="0.15" top="0.15748031496062992" bottom="0.15748031496062992" header="0.31496062992125984" footer="0.11811023622047245"/>
  <pageSetup fitToHeight="0" fitToWidth="1" horizontalDpi="600" verticalDpi="600" orientation="portrait" paperSize="9" scale="66" r:id="rId4"/>
  <headerFooter differentFirst="1">
    <firstHeader>&amp;L&amp;12(様式１)</firstHeader>
  </headerFooter>
  <rowBreaks count="1" manualBreakCount="1">
    <brk id="41" max="11" man="1"/>
  </rowBreaks>
  <colBreaks count="1" manualBreakCount="1">
    <brk id="12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7"/>
  <sheetViews>
    <sheetView tabSelected="1" view="pageBreakPreview" zoomScale="60" zoomScaleNormal="70" zoomScalePageLayoutView="0" workbookViewId="0" topLeftCell="A1">
      <selection activeCell="F11" sqref="F11:F12"/>
    </sheetView>
  </sheetViews>
  <sheetFormatPr defaultColWidth="9.00390625" defaultRowHeight="13.5"/>
  <cols>
    <col min="1" max="1" width="13.25390625" style="0" customWidth="1"/>
    <col min="2" max="2" width="12.375" style="0" customWidth="1"/>
    <col min="5" max="6" width="11.00390625" style="0" customWidth="1"/>
    <col min="7" max="7" width="13.25390625" style="0" customWidth="1"/>
    <col min="8" max="8" width="12.25390625" style="0" customWidth="1"/>
    <col min="11" max="12" width="10.375" style="0" customWidth="1"/>
  </cols>
  <sheetData>
    <row r="1" s="20" customFormat="1" ht="30" customHeight="1">
      <c r="A1" s="20" t="s">
        <v>39</v>
      </c>
    </row>
    <row r="2" s="20" customFormat="1" ht="30" customHeight="1">
      <c r="A2" s="20" t="s">
        <v>41</v>
      </c>
    </row>
    <row r="3" s="20" customFormat="1" ht="30" customHeight="1">
      <c r="A3" s="20" t="s">
        <v>42</v>
      </c>
    </row>
    <row r="4" spans="1:15" s="20" customFormat="1" ht="30" customHeight="1">
      <c r="A4" s="20" t="s">
        <v>44</v>
      </c>
      <c r="O4" s="21"/>
    </row>
    <row r="5" s="20" customFormat="1" ht="30" customHeight="1">
      <c r="A5" s="20" t="s">
        <v>43</v>
      </c>
    </row>
    <row r="6" s="20" customFormat="1" ht="30" customHeight="1">
      <c r="A6" s="20" t="s">
        <v>3</v>
      </c>
    </row>
    <row r="7" s="20" customFormat="1" ht="30" customHeight="1">
      <c r="A7" s="20" t="s">
        <v>40</v>
      </c>
    </row>
    <row r="8" s="20" customFormat="1" ht="30" customHeight="1">
      <c r="A8" s="20" t="s">
        <v>13</v>
      </c>
    </row>
    <row r="9" spans="1:13" s="7" customFormat="1" ht="18" customHeight="1" thickBot="1">
      <c r="A9" s="5" t="s">
        <v>82</v>
      </c>
      <c r="B9" s="5"/>
      <c r="C9" s="5"/>
      <c r="D9" s="4"/>
      <c r="E9" s="4"/>
      <c r="F9" s="4"/>
      <c r="G9" s="5"/>
      <c r="H9" s="5"/>
      <c r="I9" s="5"/>
      <c r="J9" s="4"/>
      <c r="K9" s="4"/>
      <c r="L9" s="4"/>
      <c r="M9" s="6"/>
    </row>
    <row r="10" spans="1:12" ht="25.5" customHeight="1" thickBot="1">
      <c r="A10" s="11" t="s">
        <v>20</v>
      </c>
      <c r="B10" s="10"/>
      <c r="C10" s="149"/>
      <c r="D10" s="150"/>
      <c r="E10" s="23" t="s">
        <v>47</v>
      </c>
      <c r="F10" s="28" t="s">
        <v>21</v>
      </c>
      <c r="G10" s="11" t="s">
        <v>20</v>
      </c>
      <c r="H10" s="10"/>
      <c r="I10" s="149"/>
      <c r="J10" s="150"/>
      <c r="K10" s="12" t="s">
        <v>47</v>
      </c>
      <c r="L10" s="12" t="s">
        <v>21</v>
      </c>
    </row>
    <row r="11" spans="1:12" ht="33.75" customHeight="1">
      <c r="A11" s="129" t="s">
        <v>37</v>
      </c>
      <c r="B11" s="158" t="s">
        <v>23</v>
      </c>
      <c r="C11" s="127" t="s">
        <v>9</v>
      </c>
      <c r="D11" s="128"/>
      <c r="E11" s="42"/>
      <c r="F11" s="124">
        <f>E11+E12</f>
        <v>0</v>
      </c>
      <c r="G11" s="108" t="s">
        <v>28</v>
      </c>
      <c r="H11" s="109"/>
      <c r="I11" s="127" t="s">
        <v>2</v>
      </c>
      <c r="J11" s="128"/>
      <c r="K11" s="46"/>
      <c r="L11" s="124">
        <f>K11+K12</f>
        <v>0</v>
      </c>
    </row>
    <row r="12" spans="1:12" ht="33.75" customHeight="1" thickBot="1">
      <c r="A12" s="130"/>
      <c r="B12" s="159"/>
      <c r="C12" s="122" t="s">
        <v>10</v>
      </c>
      <c r="D12" s="123"/>
      <c r="E12" s="43"/>
      <c r="F12" s="126"/>
      <c r="G12" s="112"/>
      <c r="H12" s="113"/>
      <c r="I12" s="122" t="s">
        <v>12</v>
      </c>
      <c r="J12" s="123"/>
      <c r="K12" s="45"/>
      <c r="L12" s="126"/>
    </row>
    <row r="13" spans="1:12" ht="33.75" customHeight="1">
      <c r="A13" s="130"/>
      <c r="B13" s="158" t="s">
        <v>67</v>
      </c>
      <c r="C13" s="127" t="s">
        <v>9</v>
      </c>
      <c r="D13" s="128"/>
      <c r="E13" s="42"/>
      <c r="F13" s="124">
        <f>E13+E14+E15</f>
        <v>0</v>
      </c>
      <c r="G13" s="108" t="s">
        <v>6</v>
      </c>
      <c r="H13" s="109"/>
      <c r="I13" s="141" t="s">
        <v>9</v>
      </c>
      <c r="J13" s="142"/>
      <c r="K13" s="46"/>
      <c r="L13" s="124">
        <f>K13+K14</f>
        <v>0</v>
      </c>
    </row>
    <row r="14" spans="1:12" ht="33.75" customHeight="1" thickBot="1">
      <c r="A14" s="130"/>
      <c r="B14" s="160"/>
      <c r="C14" s="164" t="s">
        <v>10</v>
      </c>
      <c r="D14" s="165"/>
      <c r="E14" s="44"/>
      <c r="F14" s="125"/>
      <c r="G14" s="112"/>
      <c r="H14" s="113"/>
      <c r="I14" s="106" t="s">
        <v>10</v>
      </c>
      <c r="J14" s="107"/>
      <c r="K14" s="45"/>
      <c r="L14" s="126"/>
    </row>
    <row r="15" spans="1:12" ht="33.75" customHeight="1" thickBot="1">
      <c r="A15" s="131"/>
      <c r="B15" s="159"/>
      <c r="C15" s="122" t="s">
        <v>8</v>
      </c>
      <c r="D15" s="123"/>
      <c r="E15" s="45"/>
      <c r="F15" s="126"/>
      <c r="G15" s="145" t="s">
        <v>29</v>
      </c>
      <c r="H15" s="114" t="s">
        <v>49</v>
      </c>
      <c r="I15" s="134" t="s">
        <v>33</v>
      </c>
      <c r="J15" s="18" t="s">
        <v>9</v>
      </c>
      <c r="K15" s="49"/>
      <c r="L15" s="27" t="s">
        <v>49</v>
      </c>
    </row>
    <row r="16" spans="1:12" ht="33.75" customHeight="1">
      <c r="A16" s="108" t="s">
        <v>24</v>
      </c>
      <c r="B16" s="109"/>
      <c r="C16" s="134" t="s">
        <v>33</v>
      </c>
      <c r="D16" s="15" t="s">
        <v>9</v>
      </c>
      <c r="E16" s="46"/>
      <c r="F16" s="124">
        <f>E16+E17+E18+E19</f>
        <v>0</v>
      </c>
      <c r="G16" s="146"/>
      <c r="H16" s="115"/>
      <c r="I16" s="148"/>
      <c r="J16" s="19" t="s">
        <v>10</v>
      </c>
      <c r="K16" s="50"/>
      <c r="L16" s="125">
        <f>K15+K16+K17</f>
        <v>0</v>
      </c>
    </row>
    <row r="17" spans="1:12" ht="33.75" customHeight="1" thickBot="1">
      <c r="A17" s="110"/>
      <c r="B17" s="111"/>
      <c r="C17" s="135"/>
      <c r="D17" s="16" t="s">
        <v>10</v>
      </c>
      <c r="E17" s="47"/>
      <c r="F17" s="125"/>
      <c r="G17" s="146"/>
      <c r="H17" s="116"/>
      <c r="I17" s="106" t="s">
        <v>5</v>
      </c>
      <c r="J17" s="107"/>
      <c r="K17" s="51"/>
      <c r="L17" s="126"/>
    </row>
    <row r="18" spans="1:12" ht="33.75" customHeight="1">
      <c r="A18" s="110"/>
      <c r="B18" s="111"/>
      <c r="C18" s="135"/>
      <c r="D18" s="17" t="s">
        <v>34</v>
      </c>
      <c r="E18" s="47"/>
      <c r="F18" s="125"/>
      <c r="G18" s="146"/>
      <c r="H18" s="114" t="s">
        <v>50</v>
      </c>
      <c r="I18" s="134" t="s">
        <v>33</v>
      </c>
      <c r="J18" s="18" t="s">
        <v>9</v>
      </c>
      <c r="K18" s="49"/>
      <c r="L18" s="27" t="s">
        <v>50</v>
      </c>
    </row>
    <row r="19" spans="1:12" ht="33.75" customHeight="1" thickBot="1">
      <c r="A19" s="112"/>
      <c r="B19" s="113"/>
      <c r="C19" s="154" t="s">
        <v>5</v>
      </c>
      <c r="D19" s="155"/>
      <c r="E19" s="48"/>
      <c r="F19" s="126"/>
      <c r="G19" s="146"/>
      <c r="H19" s="115"/>
      <c r="I19" s="148"/>
      <c r="J19" s="19" t="s">
        <v>10</v>
      </c>
      <c r="K19" s="50"/>
      <c r="L19" s="125">
        <f>K18+K19+K20+K21</f>
        <v>0</v>
      </c>
    </row>
    <row r="20" spans="1:12" ht="33.75" customHeight="1">
      <c r="A20" s="108" t="s">
        <v>65</v>
      </c>
      <c r="B20" s="109"/>
      <c r="C20" s="134" t="s">
        <v>33</v>
      </c>
      <c r="D20" s="15" t="s">
        <v>9</v>
      </c>
      <c r="E20" s="46"/>
      <c r="F20" s="124">
        <f>E20+E21+E22+E23</f>
        <v>0</v>
      </c>
      <c r="G20" s="146"/>
      <c r="H20" s="115"/>
      <c r="I20" s="156" t="s">
        <v>5</v>
      </c>
      <c r="J20" s="157"/>
      <c r="K20" s="50"/>
      <c r="L20" s="125"/>
    </row>
    <row r="21" spans="1:12" ht="33.75" customHeight="1" thickBot="1">
      <c r="A21" s="110"/>
      <c r="B21" s="111"/>
      <c r="C21" s="135"/>
      <c r="D21" s="16" t="s">
        <v>10</v>
      </c>
      <c r="E21" s="47"/>
      <c r="F21" s="125"/>
      <c r="G21" s="147"/>
      <c r="H21" s="116"/>
      <c r="I21" s="117" t="s">
        <v>7</v>
      </c>
      <c r="J21" s="118"/>
      <c r="K21" s="51"/>
      <c r="L21" s="126"/>
    </row>
    <row r="22" spans="1:12" ht="33.75" customHeight="1" thickBot="1">
      <c r="A22" s="110"/>
      <c r="B22" s="111"/>
      <c r="C22" s="135"/>
      <c r="D22" s="17" t="s">
        <v>34</v>
      </c>
      <c r="E22" s="47"/>
      <c r="F22" s="125"/>
      <c r="G22" s="143" t="s">
        <v>81</v>
      </c>
      <c r="H22" s="144"/>
      <c r="I22" s="119"/>
      <c r="J22" s="120"/>
      <c r="K22" s="121"/>
      <c r="L22" s="26"/>
    </row>
    <row r="23" spans="1:12" ht="33.75" customHeight="1" thickBot="1">
      <c r="A23" s="112"/>
      <c r="B23" s="113"/>
      <c r="C23" s="154" t="s">
        <v>5</v>
      </c>
      <c r="D23" s="155"/>
      <c r="E23" s="48"/>
      <c r="F23" s="126"/>
      <c r="G23" s="168" t="s">
        <v>55</v>
      </c>
      <c r="H23" s="161" t="s">
        <v>48</v>
      </c>
      <c r="I23" s="141" t="s">
        <v>9</v>
      </c>
      <c r="J23" s="142"/>
      <c r="K23" s="49"/>
      <c r="L23" s="124">
        <f>K23+K24+K25</f>
        <v>0</v>
      </c>
    </row>
    <row r="24" spans="1:12" ht="33.75" customHeight="1">
      <c r="A24" s="108" t="s">
        <v>68</v>
      </c>
      <c r="B24" s="109"/>
      <c r="C24" s="127" t="s">
        <v>9</v>
      </c>
      <c r="D24" s="128"/>
      <c r="E24" s="46"/>
      <c r="F24" s="124">
        <f>E24+E25+E26</f>
        <v>0</v>
      </c>
      <c r="G24" s="169"/>
      <c r="H24" s="162"/>
      <c r="I24" s="166" t="s">
        <v>10</v>
      </c>
      <c r="J24" s="167"/>
      <c r="K24" s="50"/>
      <c r="L24" s="125"/>
    </row>
    <row r="25" spans="1:13" ht="33.75" customHeight="1" thickBot="1">
      <c r="A25" s="110"/>
      <c r="B25" s="111"/>
      <c r="C25" s="164" t="s">
        <v>10</v>
      </c>
      <c r="D25" s="165"/>
      <c r="E25" s="47"/>
      <c r="F25" s="125"/>
      <c r="G25" s="169"/>
      <c r="H25" s="163"/>
      <c r="I25" s="106" t="s">
        <v>8</v>
      </c>
      <c r="J25" s="107"/>
      <c r="K25" s="51"/>
      <c r="L25" s="126"/>
      <c r="M25" s="3"/>
    </row>
    <row r="26" spans="1:15" ht="33.75" customHeight="1" thickBot="1">
      <c r="A26" s="112"/>
      <c r="B26" s="113"/>
      <c r="C26" s="122" t="s">
        <v>8</v>
      </c>
      <c r="D26" s="123"/>
      <c r="E26" s="48"/>
      <c r="F26" s="126"/>
      <c r="G26" s="169"/>
      <c r="H26" s="138" t="s">
        <v>83</v>
      </c>
      <c r="I26" s="141" t="s">
        <v>9</v>
      </c>
      <c r="J26" s="142"/>
      <c r="K26" s="49"/>
      <c r="L26" s="124">
        <f>K26+K27+K28</f>
        <v>0</v>
      </c>
      <c r="O26" s="3"/>
    </row>
    <row r="27" spans="1:12" ht="33.75" customHeight="1">
      <c r="A27" s="108" t="s">
        <v>69</v>
      </c>
      <c r="B27" s="109"/>
      <c r="C27" s="134" t="s">
        <v>33</v>
      </c>
      <c r="D27" s="15" t="s">
        <v>9</v>
      </c>
      <c r="E27" s="46"/>
      <c r="F27" s="124">
        <f>E27+E28+E29+E30</f>
        <v>0</v>
      </c>
      <c r="G27" s="169"/>
      <c r="H27" s="139"/>
      <c r="I27" s="166" t="s">
        <v>10</v>
      </c>
      <c r="J27" s="167"/>
      <c r="K27" s="50"/>
      <c r="L27" s="125"/>
    </row>
    <row r="28" spans="1:12" ht="33.75" customHeight="1" thickBot="1">
      <c r="A28" s="110"/>
      <c r="B28" s="111"/>
      <c r="C28" s="135"/>
      <c r="D28" s="16" t="s">
        <v>10</v>
      </c>
      <c r="E28" s="47"/>
      <c r="F28" s="125"/>
      <c r="G28" s="170"/>
      <c r="H28" s="140"/>
      <c r="I28" s="106" t="s">
        <v>8</v>
      </c>
      <c r="J28" s="107"/>
      <c r="K28" s="51"/>
      <c r="L28" s="126"/>
    </row>
    <row r="29" spans="1:12" ht="33.75" customHeight="1" thickBot="1">
      <c r="A29" s="110"/>
      <c r="B29" s="111"/>
      <c r="C29" s="135"/>
      <c r="D29" s="17" t="s">
        <v>34</v>
      </c>
      <c r="E29" s="47"/>
      <c r="F29" s="125"/>
      <c r="G29" s="136" t="s">
        <v>11</v>
      </c>
      <c r="H29" s="137"/>
      <c r="I29" s="151" t="s">
        <v>36</v>
      </c>
      <c r="J29" s="152"/>
      <c r="K29" s="153"/>
      <c r="L29" s="26"/>
    </row>
    <row r="30" spans="1:12" ht="33.75" customHeight="1" thickBot="1">
      <c r="A30" s="112"/>
      <c r="B30" s="113"/>
      <c r="C30" s="154" t="s">
        <v>5</v>
      </c>
      <c r="D30" s="155"/>
      <c r="E30" s="48"/>
      <c r="F30" s="126"/>
      <c r="G30" s="136" t="s">
        <v>0</v>
      </c>
      <c r="H30" s="137"/>
      <c r="I30" s="151" t="s">
        <v>36</v>
      </c>
      <c r="J30" s="152"/>
      <c r="K30" s="153"/>
      <c r="L30" s="26"/>
    </row>
    <row r="31" spans="1:13" ht="33.75" customHeight="1">
      <c r="A31" s="108" t="s">
        <v>80</v>
      </c>
      <c r="B31" s="109"/>
      <c r="C31" s="134" t="s">
        <v>33</v>
      </c>
      <c r="D31" s="15" t="s">
        <v>9</v>
      </c>
      <c r="E31" s="46"/>
      <c r="F31" s="124">
        <f>E31+E32+E33+E34</f>
        <v>0</v>
      </c>
      <c r="G31" s="108" t="s">
        <v>1</v>
      </c>
      <c r="H31" s="109"/>
      <c r="I31" s="134" t="s">
        <v>33</v>
      </c>
      <c r="J31" s="15" t="s">
        <v>9</v>
      </c>
      <c r="K31" s="49"/>
      <c r="L31" s="124">
        <f>K31+K32+K33+K34</f>
        <v>0</v>
      </c>
      <c r="M31" s="3"/>
    </row>
    <row r="32" spans="1:12" ht="33.75" customHeight="1">
      <c r="A32" s="110"/>
      <c r="B32" s="111"/>
      <c r="C32" s="135"/>
      <c r="D32" s="16" t="s">
        <v>10</v>
      </c>
      <c r="E32" s="47"/>
      <c r="F32" s="125"/>
      <c r="G32" s="110"/>
      <c r="H32" s="111"/>
      <c r="I32" s="135"/>
      <c r="J32" s="16" t="s">
        <v>10</v>
      </c>
      <c r="K32" s="50"/>
      <c r="L32" s="125"/>
    </row>
    <row r="33" spans="1:12" ht="33.75" customHeight="1">
      <c r="A33" s="110"/>
      <c r="B33" s="111"/>
      <c r="C33" s="135"/>
      <c r="D33" s="17" t="s">
        <v>34</v>
      </c>
      <c r="E33" s="47"/>
      <c r="F33" s="125"/>
      <c r="G33" s="110"/>
      <c r="H33" s="111"/>
      <c r="I33" s="135"/>
      <c r="J33" s="17" t="s">
        <v>34</v>
      </c>
      <c r="K33" s="50"/>
      <c r="L33" s="125"/>
    </row>
    <row r="34" spans="1:12" ht="35.25" customHeight="1" thickBot="1">
      <c r="A34" s="112"/>
      <c r="B34" s="113"/>
      <c r="C34" s="154" t="s">
        <v>5</v>
      </c>
      <c r="D34" s="155"/>
      <c r="E34" s="48"/>
      <c r="F34" s="126"/>
      <c r="G34" s="112"/>
      <c r="H34" s="113"/>
      <c r="I34" s="154" t="s">
        <v>5</v>
      </c>
      <c r="J34" s="155"/>
      <c r="K34" s="51"/>
      <c r="L34" s="126"/>
    </row>
    <row r="35" spans="1:12" ht="35.25" customHeight="1" thickBot="1">
      <c r="A35" s="143" t="s">
        <v>4</v>
      </c>
      <c r="B35" s="144"/>
      <c r="C35" s="119"/>
      <c r="D35" s="120"/>
      <c r="E35" s="120"/>
      <c r="F35" s="25"/>
      <c r="G35" s="143" t="s">
        <v>70</v>
      </c>
      <c r="H35" s="144"/>
      <c r="I35" s="151" t="s">
        <v>58</v>
      </c>
      <c r="J35" s="152"/>
      <c r="K35" s="153"/>
      <c r="L35" s="26"/>
    </row>
    <row r="36" spans="1:12" ht="35.25" customHeight="1" thickBot="1">
      <c r="A36" s="33"/>
      <c r="B36" s="34"/>
      <c r="C36" s="30"/>
      <c r="D36" s="30"/>
      <c r="E36" s="31"/>
      <c r="F36" s="32"/>
      <c r="G36" s="132" t="s">
        <v>71</v>
      </c>
      <c r="H36" s="133"/>
      <c r="I36" s="119"/>
      <c r="J36" s="120"/>
      <c r="K36" s="121"/>
      <c r="L36" s="26"/>
    </row>
    <row r="37" spans="1:6" ht="27.75" customHeight="1">
      <c r="A37" s="66"/>
      <c r="B37" s="34"/>
      <c r="C37" s="30"/>
      <c r="D37" s="30"/>
      <c r="E37" s="31"/>
      <c r="F37" s="32"/>
    </row>
  </sheetData>
  <sheetProtection sheet="1" objects="1" scenarios="1"/>
  <protectedRanges>
    <protectedRange sqref="L36" name="範囲9"/>
    <protectedRange sqref="K31:K34" name="範囲8"/>
    <protectedRange sqref="I29:L30 I35:L35" name="範囲7"/>
    <protectedRange sqref="K23:K28" name="範囲6"/>
    <protectedRange sqref="L22" name="範囲5"/>
    <protectedRange sqref="K15:K21" name="範囲4"/>
    <protectedRange sqref="K11:K14" name="範囲3"/>
    <protectedRange sqref="F35" name="範囲2"/>
    <protectedRange sqref="E11:E34" name="範囲1"/>
  </protectedRanges>
  <mergeCells count="78">
    <mergeCell ref="L31:L34"/>
    <mergeCell ref="A35:B35"/>
    <mergeCell ref="C35:E35"/>
    <mergeCell ref="I34:J34"/>
    <mergeCell ref="A27:B30"/>
    <mergeCell ref="A31:B34"/>
    <mergeCell ref="L26:L28"/>
    <mergeCell ref="C27:C29"/>
    <mergeCell ref="F27:F30"/>
    <mergeCell ref="I27:J27"/>
    <mergeCell ref="I30:K30"/>
    <mergeCell ref="C30:D30"/>
    <mergeCell ref="C16:C18"/>
    <mergeCell ref="F16:F19"/>
    <mergeCell ref="F24:F26"/>
    <mergeCell ref="I24:J24"/>
    <mergeCell ref="C25:D25"/>
    <mergeCell ref="G23:G28"/>
    <mergeCell ref="I29:K29"/>
    <mergeCell ref="I23:J23"/>
    <mergeCell ref="L23:L25"/>
    <mergeCell ref="C13:D13"/>
    <mergeCell ref="B11:B12"/>
    <mergeCell ref="B13:B15"/>
    <mergeCell ref="G11:H12"/>
    <mergeCell ref="I11:J11"/>
    <mergeCell ref="C20:C22"/>
    <mergeCell ref="H23:H25"/>
    <mergeCell ref="C14:D14"/>
    <mergeCell ref="F20:F23"/>
    <mergeCell ref="L16:L17"/>
    <mergeCell ref="I17:J17"/>
    <mergeCell ref="I18:I19"/>
    <mergeCell ref="C19:D19"/>
    <mergeCell ref="L11:L12"/>
    <mergeCell ref="I12:J12"/>
    <mergeCell ref="L19:L21"/>
    <mergeCell ref="L13:L14"/>
    <mergeCell ref="I14:J14"/>
    <mergeCell ref="I20:J20"/>
    <mergeCell ref="C10:D10"/>
    <mergeCell ref="C11:D11"/>
    <mergeCell ref="F11:F12"/>
    <mergeCell ref="I10:J10"/>
    <mergeCell ref="C12:D12"/>
    <mergeCell ref="I35:K35"/>
    <mergeCell ref="G35:H35"/>
    <mergeCell ref="F31:F34"/>
    <mergeCell ref="C34:D34"/>
    <mergeCell ref="C23:D23"/>
    <mergeCell ref="I36:K36"/>
    <mergeCell ref="H26:H28"/>
    <mergeCell ref="I13:J13"/>
    <mergeCell ref="G22:H22"/>
    <mergeCell ref="G15:G21"/>
    <mergeCell ref="I15:I16"/>
    <mergeCell ref="I25:J25"/>
    <mergeCell ref="G31:H34"/>
    <mergeCell ref="I31:I33"/>
    <mergeCell ref="I26:J26"/>
    <mergeCell ref="G13:H14"/>
    <mergeCell ref="C15:D15"/>
    <mergeCell ref="F13:F15"/>
    <mergeCell ref="C24:D24"/>
    <mergeCell ref="A11:A15"/>
    <mergeCell ref="G36:H36"/>
    <mergeCell ref="C31:C33"/>
    <mergeCell ref="G30:H30"/>
    <mergeCell ref="C26:D26"/>
    <mergeCell ref="G29:H29"/>
    <mergeCell ref="I28:J28"/>
    <mergeCell ref="A16:B19"/>
    <mergeCell ref="A20:B23"/>
    <mergeCell ref="A24:B26"/>
    <mergeCell ref="H15:H17"/>
    <mergeCell ref="H18:H21"/>
    <mergeCell ref="I21:J21"/>
    <mergeCell ref="I22:K22"/>
  </mergeCells>
  <printOptions/>
  <pageMargins left="0.7" right="0.7" top="0.75" bottom="0.75" header="0.3" footer="0.3"/>
  <pageSetup fitToHeight="1" fitToWidth="1" horizontalDpi="600" verticalDpi="600" orientation="portrait" paperSize="9" scale="6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9"/>
  <sheetViews>
    <sheetView view="pageBreakPreview" zoomScale="70" zoomScaleNormal="70" zoomScaleSheetLayoutView="70" zoomScalePageLayoutView="70" workbookViewId="0" topLeftCell="A1">
      <selection activeCell="G24" sqref="G24:G25"/>
    </sheetView>
  </sheetViews>
  <sheetFormatPr defaultColWidth="9.00390625" defaultRowHeight="19.5" customHeight="1"/>
  <cols>
    <col min="1" max="1" width="13.25390625" style="0" customWidth="1"/>
    <col min="2" max="2" width="12.25390625" style="0" customWidth="1"/>
    <col min="3" max="3" width="4.625" style="0" customWidth="1"/>
    <col min="4" max="4" width="9.875" style="0" customWidth="1"/>
    <col min="5" max="5" width="11.50390625" style="0" customWidth="1"/>
    <col min="6" max="6" width="21.875" style="0" customWidth="1"/>
    <col min="7" max="7" width="13.25390625" style="0" customWidth="1"/>
    <col min="8" max="8" width="13.125" style="0" customWidth="1"/>
    <col min="9" max="9" width="4.625" style="0" customWidth="1"/>
    <col min="10" max="10" width="10.75390625" style="0" customWidth="1"/>
    <col min="11" max="11" width="14.75390625" style="0" customWidth="1"/>
    <col min="12" max="12" width="21.875" style="0" customWidth="1"/>
    <col min="14" max="24" width="6.50390625" style="0" customWidth="1"/>
  </cols>
  <sheetData>
    <row r="1" spans="1:12" ht="36.75" customHeight="1">
      <c r="A1" s="88"/>
      <c r="B1" s="89"/>
      <c r="C1" s="90"/>
      <c r="D1" s="90"/>
      <c r="E1" s="91"/>
      <c r="F1" s="92"/>
      <c r="G1" s="93"/>
      <c r="H1" s="93"/>
      <c r="I1" s="93"/>
      <c r="J1" s="93"/>
      <c r="K1" s="225" t="s">
        <v>94</v>
      </c>
      <c r="L1" s="225"/>
    </row>
    <row r="2" spans="1:15" ht="15" customHeight="1">
      <c r="A2" s="94"/>
      <c r="B2" s="89"/>
      <c r="C2" s="90"/>
      <c r="D2" s="90"/>
      <c r="E2" s="91"/>
      <c r="F2" s="92"/>
      <c r="G2" s="95"/>
      <c r="H2" s="95"/>
      <c r="I2" s="95"/>
      <c r="J2" s="95"/>
      <c r="K2" s="95"/>
      <c r="L2" s="95"/>
      <c r="M2" s="2"/>
      <c r="N2" s="2"/>
      <c r="O2" s="2"/>
    </row>
    <row r="3" spans="7:15" s="38" customFormat="1" ht="27.75" customHeight="1">
      <c r="G3" s="39"/>
      <c r="H3" s="39"/>
      <c r="I3" s="39"/>
      <c r="J3" s="39"/>
      <c r="K3" s="176" t="s">
        <v>51</v>
      </c>
      <c r="L3" s="176"/>
      <c r="M3" s="40"/>
      <c r="N3" s="40"/>
      <c r="O3" s="40"/>
    </row>
    <row r="4" spans="7:15" ht="15.75" customHeight="1">
      <c r="G4" s="1"/>
      <c r="H4" s="1"/>
      <c r="I4" s="1"/>
      <c r="J4" s="1"/>
      <c r="K4" s="1"/>
      <c r="L4" s="1"/>
      <c r="M4" s="2"/>
      <c r="N4" s="2"/>
      <c r="O4" s="2"/>
    </row>
    <row r="5" spans="1:15" s="7" customFormat="1" ht="30" customHeight="1">
      <c r="A5" s="176" t="s">
        <v>14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6"/>
      <c r="N5" s="6"/>
      <c r="O5" s="6"/>
    </row>
    <row r="6" spans="1:15" s="7" customFormat="1" ht="17.25" customHeight="1">
      <c r="A6" s="1"/>
      <c r="B6" s="1"/>
      <c r="C6" s="1"/>
      <c r="D6" s="1"/>
      <c r="E6" s="1"/>
      <c r="F6" s="1"/>
      <c r="G6" s="22"/>
      <c r="H6" s="22"/>
      <c r="I6" s="22"/>
      <c r="J6" s="22"/>
      <c r="K6" s="22"/>
      <c r="L6" s="22"/>
      <c r="M6" s="6"/>
      <c r="N6" s="6"/>
      <c r="O6" s="6"/>
    </row>
    <row r="7" spans="1:15" s="7" customFormat="1" ht="34.5" customHeight="1">
      <c r="A7" s="177" t="s">
        <v>15</v>
      </c>
      <c r="B7" s="177"/>
      <c r="C7" s="177"/>
      <c r="D7" s="177"/>
      <c r="E7" s="5"/>
      <c r="F7" s="1"/>
      <c r="G7" s="79" t="s">
        <v>16</v>
      </c>
      <c r="H7" s="204"/>
      <c r="I7" s="204"/>
      <c r="J7" s="204"/>
      <c r="K7" s="204"/>
      <c r="L7" s="204"/>
      <c r="M7" s="6"/>
      <c r="N7" s="6"/>
      <c r="O7" s="6"/>
    </row>
    <row r="8" spans="1:15" s="7" customFormat="1" ht="34.5" customHeight="1">
      <c r="A8" s="4"/>
      <c r="B8" s="4"/>
      <c r="C8" s="4"/>
      <c r="D8" s="4"/>
      <c r="E8" s="4"/>
      <c r="F8" s="4"/>
      <c r="G8" s="80" t="s">
        <v>53</v>
      </c>
      <c r="H8" s="205"/>
      <c r="I8" s="205"/>
      <c r="J8" s="205"/>
      <c r="K8" s="205"/>
      <c r="L8" s="205"/>
      <c r="M8" s="6" t="s">
        <v>59</v>
      </c>
      <c r="N8" s="6"/>
      <c r="O8" s="6"/>
    </row>
    <row r="9" spans="1:16" s="7" customFormat="1" ht="34.5" customHeight="1">
      <c r="A9" s="4"/>
      <c r="B9" s="4"/>
      <c r="C9" s="4"/>
      <c r="D9" s="4"/>
      <c r="E9" s="4"/>
      <c r="F9" s="4"/>
      <c r="G9" s="80" t="s">
        <v>38</v>
      </c>
      <c r="H9" s="205" t="s">
        <v>73</v>
      </c>
      <c r="I9" s="205"/>
      <c r="J9" s="205"/>
      <c r="K9" s="205"/>
      <c r="L9" s="205"/>
      <c r="M9" s="61" t="s">
        <v>60</v>
      </c>
      <c r="N9" s="6"/>
      <c r="O9" s="6"/>
      <c r="P9" s="6"/>
    </row>
    <row r="10" spans="1:13" ht="34.5" customHeight="1">
      <c r="A10" s="4"/>
      <c r="B10" s="4"/>
      <c r="C10" s="4"/>
      <c r="D10" s="4"/>
      <c r="E10" s="4"/>
      <c r="F10" s="4"/>
      <c r="G10" s="80" t="s">
        <v>17</v>
      </c>
      <c r="H10" s="205"/>
      <c r="I10" s="205"/>
      <c r="J10" s="205"/>
      <c r="K10" s="205"/>
      <c r="L10" s="73" t="s">
        <v>72</v>
      </c>
      <c r="M10" s="62" t="s">
        <v>61</v>
      </c>
    </row>
    <row r="11" spans="1:13" ht="34.5" customHeight="1">
      <c r="A11" s="4"/>
      <c r="B11" s="4"/>
      <c r="C11" s="4"/>
      <c r="D11" s="4"/>
      <c r="E11" s="4"/>
      <c r="F11" s="4"/>
      <c r="G11" s="80" t="s">
        <v>74</v>
      </c>
      <c r="H11" s="77" t="s">
        <v>76</v>
      </c>
      <c r="I11" s="205"/>
      <c r="J11" s="205"/>
      <c r="K11" s="205"/>
      <c r="L11" s="205"/>
      <c r="M11" s="62"/>
    </row>
    <row r="12" spans="1:13" ht="34.5" customHeight="1">
      <c r="A12" s="4"/>
      <c r="B12" s="4"/>
      <c r="C12" s="4"/>
      <c r="D12" s="4"/>
      <c r="E12" s="4"/>
      <c r="F12" s="4"/>
      <c r="G12" s="80" t="s">
        <v>75</v>
      </c>
      <c r="H12" s="226"/>
      <c r="I12" s="226"/>
      <c r="J12" s="226"/>
      <c r="K12" s="105" t="s">
        <v>92</v>
      </c>
      <c r="L12" s="101"/>
      <c r="M12" s="62"/>
    </row>
    <row r="13" spans="1:12" ht="19.5" customHeight="1">
      <c r="A13" s="4"/>
      <c r="B13" s="4"/>
      <c r="C13" s="4"/>
      <c r="D13" s="4"/>
      <c r="E13" s="4"/>
      <c r="F13" s="4"/>
      <c r="G13" s="29"/>
      <c r="H13" s="104" t="s">
        <v>85</v>
      </c>
      <c r="I13" s="29"/>
      <c r="J13" s="29"/>
      <c r="K13" s="29"/>
      <c r="L13" s="9"/>
    </row>
    <row r="14" spans="1:12" ht="21" customHeight="1">
      <c r="A14" s="84" t="s">
        <v>64</v>
      </c>
      <c r="B14" s="85"/>
      <c r="C14" s="86" t="s">
        <v>62</v>
      </c>
      <c r="D14" s="85"/>
      <c r="E14" s="86" t="s">
        <v>63</v>
      </c>
      <c r="F14" s="86"/>
      <c r="G14" s="86"/>
      <c r="H14" s="86"/>
      <c r="I14" s="86"/>
      <c r="J14" s="86"/>
      <c r="K14" s="86"/>
      <c r="L14" s="87"/>
    </row>
    <row r="15" spans="1:12" ht="26.25" customHeight="1" thickBot="1">
      <c r="A15" s="9"/>
      <c r="B15" s="9"/>
      <c r="C15" s="9"/>
      <c r="D15" s="9"/>
      <c r="E15" s="9"/>
      <c r="F15" s="9"/>
      <c r="G15" s="29"/>
      <c r="H15" s="29"/>
      <c r="I15" s="29"/>
      <c r="J15" s="29"/>
      <c r="K15" s="29"/>
      <c r="L15" s="9"/>
    </row>
    <row r="16" spans="1:12" ht="56.25" customHeight="1" thickBot="1">
      <c r="A16" s="4"/>
      <c r="B16" s="4"/>
      <c r="C16" s="4"/>
      <c r="D16" s="13"/>
      <c r="E16" s="82" t="s">
        <v>77</v>
      </c>
      <c r="F16" s="227">
        <f>SUM(F19:F26)+SUM(L19:L30)</f>
        <v>0</v>
      </c>
      <c r="G16" s="228"/>
      <c r="H16" s="229"/>
      <c r="I16" s="83" t="s">
        <v>78</v>
      </c>
      <c r="J16" s="81"/>
      <c r="K16" s="9"/>
      <c r="L16" s="9"/>
    </row>
    <row r="17" spans="1:12" ht="27" customHeight="1" thickBot="1">
      <c r="A17" s="7"/>
      <c r="B17" s="5" t="s">
        <v>18</v>
      </c>
      <c r="C17" s="5"/>
      <c r="D17" s="5"/>
      <c r="E17" s="4"/>
      <c r="F17" s="4"/>
      <c r="G17" s="35"/>
      <c r="H17" s="35"/>
      <c r="I17" s="35"/>
      <c r="J17" s="35"/>
      <c r="K17" s="36"/>
      <c r="L17" s="8"/>
    </row>
    <row r="18" spans="1:12" ht="24.75" customHeight="1" thickBot="1">
      <c r="A18" s="41" t="s">
        <v>20</v>
      </c>
      <c r="B18" s="173" t="s">
        <v>19</v>
      </c>
      <c r="C18" s="173"/>
      <c r="D18" s="173"/>
      <c r="E18" s="41" t="s">
        <v>47</v>
      </c>
      <c r="F18" s="41" t="s">
        <v>22</v>
      </c>
      <c r="G18" s="41" t="s">
        <v>20</v>
      </c>
      <c r="H18" s="173" t="s">
        <v>19</v>
      </c>
      <c r="I18" s="173"/>
      <c r="J18" s="173"/>
      <c r="K18" s="41" t="s">
        <v>47</v>
      </c>
      <c r="L18" s="41" t="s">
        <v>25</v>
      </c>
    </row>
    <row r="19" spans="1:13" ht="48" customHeight="1" thickBot="1">
      <c r="A19" s="175" t="s">
        <v>37</v>
      </c>
      <c r="B19" s="179">
        <v>16477</v>
      </c>
      <c r="C19" s="180"/>
      <c r="D19" s="180"/>
      <c r="E19" s="37">
        <f>'集計表　R6.4～（入力用）'!F11</f>
        <v>0</v>
      </c>
      <c r="F19" s="60">
        <f>B19*E19</f>
        <v>0</v>
      </c>
      <c r="G19" s="69" t="s">
        <v>28</v>
      </c>
      <c r="H19" s="174">
        <v>12462</v>
      </c>
      <c r="I19" s="175"/>
      <c r="J19" s="175"/>
      <c r="K19" s="37">
        <f>'集計表　R6.4～（入力用）'!L11</f>
        <v>0</v>
      </c>
      <c r="L19" s="60">
        <f>H19*K19</f>
        <v>0</v>
      </c>
      <c r="M19" s="3"/>
    </row>
    <row r="20" spans="1:12" ht="48" customHeight="1" thickBot="1">
      <c r="A20" s="175"/>
      <c r="B20" s="179">
        <v>11450</v>
      </c>
      <c r="C20" s="180"/>
      <c r="D20" s="180"/>
      <c r="E20" s="37">
        <f>'集計表　R6.4～（入力用）'!F13</f>
        <v>0</v>
      </c>
      <c r="F20" s="60">
        <f aca="true" t="shared" si="0" ref="F20:F26">B20*E20</f>
        <v>0</v>
      </c>
      <c r="G20" s="69" t="s">
        <v>6</v>
      </c>
      <c r="H20" s="174">
        <v>10757</v>
      </c>
      <c r="I20" s="175"/>
      <c r="J20" s="175"/>
      <c r="K20" s="37">
        <f>'集計表　R6.4～（入力用）'!L13</f>
        <v>0</v>
      </c>
      <c r="L20" s="60">
        <f>H20*K20</f>
        <v>0</v>
      </c>
    </row>
    <row r="21" spans="1:12" ht="48" customHeight="1" thickBot="1">
      <c r="A21" s="59" t="s">
        <v>24</v>
      </c>
      <c r="B21" s="179">
        <v>10747</v>
      </c>
      <c r="C21" s="180"/>
      <c r="D21" s="180"/>
      <c r="E21" s="37">
        <f>'集計表　R6.4～（入力用）'!F16</f>
        <v>0</v>
      </c>
      <c r="F21" s="60">
        <f t="shared" si="0"/>
        <v>0</v>
      </c>
      <c r="G21" s="200" t="s">
        <v>56</v>
      </c>
      <c r="H21" s="174">
        <v>9382</v>
      </c>
      <c r="I21" s="175"/>
      <c r="J21" s="175"/>
      <c r="K21" s="52">
        <f>'集計表　R6.4～（入力用）'!L16</f>
        <v>0</v>
      </c>
      <c r="L21" s="60">
        <f>H21*K21</f>
        <v>0</v>
      </c>
    </row>
    <row r="22" spans="1:12" ht="48" customHeight="1" thickBot="1">
      <c r="A22" s="59" t="s">
        <v>65</v>
      </c>
      <c r="B22" s="179">
        <v>13727</v>
      </c>
      <c r="C22" s="180"/>
      <c r="D22" s="180"/>
      <c r="E22" s="37">
        <f>'集計表　R6.4～（入力用）'!F20</f>
        <v>0</v>
      </c>
      <c r="F22" s="60">
        <f t="shared" si="0"/>
        <v>0</v>
      </c>
      <c r="G22" s="201"/>
      <c r="H22" s="174">
        <v>8713</v>
      </c>
      <c r="I22" s="175"/>
      <c r="J22" s="175"/>
      <c r="K22" s="52">
        <f>'集計表　R6.4～（入力用）'!L19</f>
        <v>0</v>
      </c>
      <c r="L22" s="60">
        <f aca="true" t="shared" si="1" ref="L22:L30">H22*K22</f>
        <v>0</v>
      </c>
    </row>
    <row r="23" spans="1:16" ht="48" customHeight="1" thickBot="1">
      <c r="A23" s="59" t="s">
        <v>26</v>
      </c>
      <c r="B23" s="179">
        <v>8427</v>
      </c>
      <c r="C23" s="180"/>
      <c r="D23" s="180"/>
      <c r="E23" s="37">
        <f>'集計表　R6.4～（入力用）'!F24</f>
        <v>0</v>
      </c>
      <c r="F23" s="60">
        <f t="shared" si="0"/>
        <v>0</v>
      </c>
      <c r="G23" s="59" t="s">
        <v>54</v>
      </c>
      <c r="H23" s="174">
        <v>6807</v>
      </c>
      <c r="I23" s="174"/>
      <c r="J23" s="174"/>
      <c r="K23" s="52">
        <f>'集計表　R6.4～（入力用）'!L22</f>
        <v>0</v>
      </c>
      <c r="L23" s="60">
        <f t="shared" si="1"/>
        <v>0</v>
      </c>
      <c r="N23" s="183"/>
      <c r="O23" s="183"/>
      <c r="P23" s="183"/>
    </row>
    <row r="24" spans="1:16" ht="48" customHeight="1" thickBot="1">
      <c r="A24" s="59" t="s">
        <v>27</v>
      </c>
      <c r="B24" s="179">
        <v>12957</v>
      </c>
      <c r="C24" s="180"/>
      <c r="D24" s="180"/>
      <c r="E24" s="37">
        <f>'集計表　R6.4～（入力用）'!F27</f>
        <v>0</v>
      </c>
      <c r="F24" s="60">
        <f t="shared" si="0"/>
        <v>0</v>
      </c>
      <c r="G24" s="175" t="s">
        <v>55</v>
      </c>
      <c r="H24" s="174">
        <v>18127</v>
      </c>
      <c r="I24" s="175"/>
      <c r="J24" s="175"/>
      <c r="K24" s="52">
        <f>'集計表　R6.4～（入力用）'!L23</f>
        <v>0</v>
      </c>
      <c r="L24" s="60">
        <f t="shared" si="1"/>
        <v>0</v>
      </c>
      <c r="N24" s="14"/>
      <c r="O24" s="14"/>
      <c r="P24" s="14"/>
    </row>
    <row r="25" spans="1:16" ht="48" customHeight="1" thickBot="1">
      <c r="A25" s="69" t="s">
        <v>79</v>
      </c>
      <c r="B25" s="179">
        <v>21906</v>
      </c>
      <c r="C25" s="180"/>
      <c r="D25" s="180"/>
      <c r="E25" s="37">
        <f>'集計表　R6.4～（入力用）'!F31</f>
        <v>0</v>
      </c>
      <c r="F25" s="60">
        <f>B25*E25</f>
        <v>0</v>
      </c>
      <c r="G25" s="175"/>
      <c r="H25" s="174">
        <v>29622</v>
      </c>
      <c r="I25" s="175"/>
      <c r="J25" s="175"/>
      <c r="K25" s="52">
        <f>'集計表　R6.4～（入力用）'!L26</f>
        <v>0</v>
      </c>
      <c r="L25" s="60">
        <f t="shared" si="1"/>
        <v>0</v>
      </c>
      <c r="N25" s="14"/>
      <c r="O25" s="14"/>
      <c r="P25" s="14"/>
    </row>
    <row r="26" spans="1:16" ht="48" customHeight="1" thickBot="1">
      <c r="A26" s="59" t="s">
        <v>4</v>
      </c>
      <c r="B26" s="179">
        <v>12957</v>
      </c>
      <c r="C26" s="180"/>
      <c r="D26" s="180"/>
      <c r="E26" s="37">
        <f>'集計表　R6.4～（入力用）'!F35</f>
        <v>0</v>
      </c>
      <c r="F26" s="60">
        <f t="shared" si="0"/>
        <v>0</v>
      </c>
      <c r="G26" s="58" t="s">
        <v>11</v>
      </c>
      <c r="H26" s="174">
        <v>8887</v>
      </c>
      <c r="I26" s="175"/>
      <c r="J26" s="175"/>
      <c r="K26" s="52">
        <f>'集計表　R6.4～（入力用）'!L29</f>
        <v>0</v>
      </c>
      <c r="L26" s="60">
        <f t="shared" si="1"/>
        <v>0</v>
      </c>
      <c r="N26" s="14"/>
      <c r="O26" s="14"/>
      <c r="P26" s="14"/>
    </row>
    <row r="27" spans="1:16" ht="48" customHeight="1" thickBot="1">
      <c r="A27" s="98"/>
      <c r="B27" s="186"/>
      <c r="C27" s="187"/>
      <c r="D27" s="187"/>
      <c r="E27" s="99"/>
      <c r="F27" s="100"/>
      <c r="G27" s="68" t="s">
        <v>0</v>
      </c>
      <c r="H27" s="174">
        <v>8898</v>
      </c>
      <c r="I27" s="175"/>
      <c r="J27" s="175"/>
      <c r="K27" s="52">
        <f>'集計表　R6.4～（入力用）'!L30</f>
        <v>0</v>
      </c>
      <c r="L27" s="60">
        <f t="shared" si="1"/>
        <v>0</v>
      </c>
      <c r="N27" s="184"/>
      <c r="O27" s="184"/>
      <c r="P27" s="184"/>
    </row>
    <row r="28" spans="1:16" ht="48" customHeight="1" thickBot="1">
      <c r="A28" s="54"/>
      <c r="B28" s="181"/>
      <c r="C28" s="182"/>
      <c r="D28" s="182"/>
      <c r="E28" s="55"/>
      <c r="F28" s="56"/>
      <c r="G28" s="69" t="s">
        <v>1</v>
      </c>
      <c r="H28" s="174">
        <v>11802</v>
      </c>
      <c r="I28" s="175"/>
      <c r="J28" s="175"/>
      <c r="K28" s="52">
        <f>'集計表　R6.4～（入力用）'!L31</f>
        <v>0</v>
      </c>
      <c r="L28" s="60">
        <f t="shared" si="1"/>
        <v>0</v>
      </c>
      <c r="N28" s="185"/>
      <c r="O28" s="185"/>
      <c r="P28" s="185"/>
    </row>
    <row r="29" spans="1:16" ht="48" customHeight="1" thickBot="1">
      <c r="A29" s="33"/>
      <c r="B29" s="53"/>
      <c r="C29" s="54"/>
      <c r="D29" s="54"/>
      <c r="E29" s="55"/>
      <c r="F29" s="56"/>
      <c r="G29" s="59" t="s">
        <v>57</v>
      </c>
      <c r="H29" s="196">
        <v>7468</v>
      </c>
      <c r="I29" s="197"/>
      <c r="J29" s="197"/>
      <c r="K29" s="52">
        <f>'集計表　R6.4～（入力用）'!L35</f>
        <v>0</v>
      </c>
      <c r="L29" s="60">
        <f t="shared" si="1"/>
        <v>0</v>
      </c>
      <c r="N29" s="24"/>
      <c r="O29" s="24"/>
      <c r="P29" s="24"/>
    </row>
    <row r="30" spans="1:16" ht="48" customHeight="1" thickBot="1">
      <c r="A30" s="33"/>
      <c r="B30" s="53"/>
      <c r="C30" s="54"/>
      <c r="D30" s="54"/>
      <c r="E30" s="55"/>
      <c r="F30" s="56"/>
      <c r="G30" s="64" t="s">
        <v>35</v>
      </c>
      <c r="H30" s="202">
        <v>1100</v>
      </c>
      <c r="I30" s="203"/>
      <c r="J30" s="203"/>
      <c r="K30" s="52">
        <f>'集計表　R6.4～（入力用）'!L36</f>
        <v>0</v>
      </c>
      <c r="L30" s="60">
        <f t="shared" si="1"/>
        <v>0</v>
      </c>
      <c r="N30" s="24"/>
      <c r="O30" s="24"/>
      <c r="P30" s="24"/>
    </row>
    <row r="31" spans="1:16" ht="27" customHeight="1">
      <c r="A31" s="63" t="s">
        <v>32</v>
      </c>
      <c r="G31" s="54"/>
      <c r="H31" s="96"/>
      <c r="I31" s="97"/>
      <c r="J31" s="97"/>
      <c r="K31" s="198" t="s">
        <v>93</v>
      </c>
      <c r="L31" s="199"/>
      <c r="N31" s="189"/>
      <c r="O31" s="185"/>
      <c r="P31" s="185"/>
    </row>
    <row r="32" spans="1:16" ht="21.75" customHeight="1">
      <c r="A32" s="190" t="s">
        <v>98</v>
      </c>
      <c r="B32" s="191"/>
      <c r="C32" s="214" t="s">
        <v>46</v>
      </c>
      <c r="D32" s="215"/>
      <c r="E32" s="215"/>
      <c r="F32" s="215"/>
      <c r="G32" s="215"/>
      <c r="H32" s="215"/>
      <c r="I32" s="216"/>
      <c r="K32" s="171"/>
      <c r="L32" s="172"/>
      <c r="N32" s="188"/>
      <c r="O32" s="188"/>
      <c r="P32" s="188"/>
    </row>
    <row r="33" spans="1:12" ht="21.75" customHeight="1">
      <c r="A33" s="192"/>
      <c r="B33" s="193"/>
      <c r="C33" s="71"/>
      <c r="D33" s="217"/>
      <c r="E33" s="217"/>
      <c r="F33" s="217"/>
      <c r="G33" s="217"/>
      <c r="H33" s="217"/>
      <c r="I33" s="218"/>
      <c r="K33" s="171"/>
      <c r="L33" s="172"/>
    </row>
    <row r="34" spans="1:12" ht="21.75" customHeight="1">
      <c r="A34" s="194"/>
      <c r="B34" s="195"/>
      <c r="C34" s="72"/>
      <c r="D34" s="219"/>
      <c r="E34" s="219"/>
      <c r="F34" s="219"/>
      <c r="G34" s="219"/>
      <c r="H34" s="219"/>
      <c r="I34" s="220"/>
      <c r="K34" s="171"/>
      <c r="L34" s="172"/>
    </row>
    <row r="35" spans="1:12" ht="32.25" customHeight="1">
      <c r="A35" s="178" t="s">
        <v>30</v>
      </c>
      <c r="B35" s="178"/>
      <c r="C35" s="211" t="s">
        <v>45</v>
      </c>
      <c r="D35" s="212"/>
      <c r="E35" s="213"/>
      <c r="F35" s="78" t="s">
        <v>52</v>
      </c>
      <c r="G35" s="209"/>
      <c r="H35" s="209"/>
      <c r="I35" s="210"/>
      <c r="K35" s="171"/>
      <c r="L35" s="172"/>
    </row>
    <row r="36" spans="1:12" ht="19.5" customHeight="1">
      <c r="A36" s="178" t="s">
        <v>31</v>
      </c>
      <c r="B36" s="178"/>
      <c r="C36" s="214" t="s">
        <v>46</v>
      </c>
      <c r="D36" s="215"/>
      <c r="E36" s="215"/>
      <c r="F36" s="215"/>
      <c r="G36" s="215"/>
      <c r="H36" s="215"/>
      <c r="I36" s="216"/>
      <c r="K36" s="171"/>
      <c r="L36" s="172"/>
    </row>
    <row r="37" spans="1:12" ht="75.75" customHeight="1">
      <c r="A37" s="178"/>
      <c r="B37" s="178"/>
      <c r="C37" s="67"/>
      <c r="D37" s="221"/>
      <c r="E37" s="221"/>
      <c r="F37" s="221"/>
      <c r="G37" s="221"/>
      <c r="H37" s="221"/>
      <c r="I37" s="222"/>
      <c r="K37" s="171"/>
      <c r="L37" s="172"/>
    </row>
    <row r="38" spans="1:12" ht="34.5" customHeight="1">
      <c r="A38" s="208"/>
      <c r="B38" s="208"/>
      <c r="C38" s="206"/>
      <c r="D38" s="206"/>
      <c r="E38" s="206"/>
      <c r="F38" s="70"/>
      <c r="G38" s="207"/>
      <c r="H38" s="207"/>
      <c r="I38" s="207"/>
      <c r="K38" s="223" t="s">
        <v>96</v>
      </c>
      <c r="L38" s="224"/>
    </row>
    <row r="39" ht="34.5" customHeight="1">
      <c r="L39" s="57"/>
    </row>
  </sheetData>
  <sheetProtection sheet="1"/>
  <protectedRanges>
    <protectedRange sqref="K3" name="範囲10"/>
    <protectedRange sqref="G7:G12 H7:L8 H10:L12 H9:K9" name="範囲11"/>
    <protectedRange sqref="A14:L14" name="範囲12"/>
    <protectedRange sqref="A32:I38" name="範囲13"/>
  </protectedRanges>
  <mergeCells count="58">
    <mergeCell ref="K38:L38"/>
    <mergeCell ref="K1:L1"/>
    <mergeCell ref="I11:L11"/>
    <mergeCell ref="H12:J12"/>
    <mergeCell ref="F16:H16"/>
    <mergeCell ref="B25:D25"/>
    <mergeCell ref="H19:J19"/>
    <mergeCell ref="H20:J20"/>
    <mergeCell ref="H23:J23"/>
    <mergeCell ref="B24:D24"/>
    <mergeCell ref="H22:J22"/>
    <mergeCell ref="C38:E38"/>
    <mergeCell ref="G38:I38"/>
    <mergeCell ref="A38:B38"/>
    <mergeCell ref="G35:I35"/>
    <mergeCell ref="C35:E35"/>
    <mergeCell ref="C32:I32"/>
    <mergeCell ref="D33:I34"/>
    <mergeCell ref="C36:I36"/>
    <mergeCell ref="D37:I37"/>
    <mergeCell ref="A36:B37"/>
    <mergeCell ref="G21:G22"/>
    <mergeCell ref="H30:J30"/>
    <mergeCell ref="K3:L3"/>
    <mergeCell ref="H28:J28"/>
    <mergeCell ref="H21:J21"/>
    <mergeCell ref="H7:L7"/>
    <mergeCell ref="H8:L8"/>
    <mergeCell ref="H9:L9"/>
    <mergeCell ref="H10:K10"/>
    <mergeCell ref="N23:P23"/>
    <mergeCell ref="N27:P27"/>
    <mergeCell ref="N28:P28"/>
    <mergeCell ref="B26:D26"/>
    <mergeCell ref="B27:D27"/>
    <mergeCell ref="N32:P32"/>
    <mergeCell ref="N31:P31"/>
    <mergeCell ref="A32:B34"/>
    <mergeCell ref="H29:J29"/>
    <mergeCell ref="K31:L31"/>
    <mergeCell ref="A35:B35"/>
    <mergeCell ref="B19:D19"/>
    <mergeCell ref="B21:D21"/>
    <mergeCell ref="B22:D22"/>
    <mergeCell ref="B23:D23"/>
    <mergeCell ref="A19:A20"/>
    <mergeCell ref="B20:D20"/>
    <mergeCell ref="B28:D28"/>
    <mergeCell ref="K32:L37"/>
    <mergeCell ref="H18:J18"/>
    <mergeCell ref="H26:J26"/>
    <mergeCell ref="H27:J27"/>
    <mergeCell ref="A5:L5"/>
    <mergeCell ref="G24:G25"/>
    <mergeCell ref="H24:J24"/>
    <mergeCell ref="H25:J25"/>
    <mergeCell ref="A7:D7"/>
    <mergeCell ref="B18:D18"/>
  </mergeCells>
  <printOptions horizontalCentered="1"/>
  <pageMargins left="0.35" right="0.15" top="0.15748031496062992" bottom="0.15748031496062992" header="0.31496062992125984" footer="0.11811023622047245"/>
  <pageSetup fitToHeight="1" fitToWidth="1" horizontalDpi="600" verticalDpi="600" orientation="portrait" paperSize="9" scale="66" r:id="rId4"/>
  <headerFooter differentFirst="1">
    <firstHeader>&amp;L&amp;12(様式１)</firstHeader>
  </headerFooter>
  <colBreaks count="1" manualBreakCount="1">
    <brk id="12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2024-03-13T23:37:12Z</cp:lastPrinted>
  <dcterms:created xsi:type="dcterms:W3CDTF">2014-02-17T03:00:14Z</dcterms:created>
  <dcterms:modified xsi:type="dcterms:W3CDTF">2024-03-15T08:12:52Z</dcterms:modified>
  <cp:category/>
  <cp:version/>
  <cp:contentType/>
  <cp:contentStatus/>
</cp:coreProperties>
</file>