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wakami2522\Desktop\"/>
    </mc:Choice>
  </mc:AlternateContent>
  <bookViews>
    <workbookView xWindow="0" yWindow="0" windowWidth="28800" windowHeight="1150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63C19D2A_327F_4B6B_9B14_B5088FC7B500_.wvu.Cols" localSheetId="2" hidden="1">'各会計、関係団体の財政状況及び健全化判断比率'!$EB:$XFD</definedName>
    <definedName name="Z_63C19D2A_327F_4B6B_9B14_B5088FC7B500_.wvu.Cols" localSheetId="12" hidden="1">基金残高に係る経年分析!$P:$XFD</definedName>
    <definedName name="Z_63C19D2A_327F_4B6B_9B14_B5088FC7B500_.wvu.Cols" localSheetId="4" hidden="1">'経常経費分析表（経常収支比率の分析）'!$DM:$XFD</definedName>
    <definedName name="Z_63C19D2A_327F_4B6B_9B14_B5088FC7B500_.wvu.Cols" localSheetId="5" hidden="1">'経常経費分析表（人件費・公債費・普通建設事業費の分析）'!$AU:$XFD</definedName>
    <definedName name="Z_63C19D2A_327F_4B6B_9B14_B5088FC7B500_.wvu.Cols" localSheetId="3" hidden="1">財政比較分析表!$DQ:$XFD</definedName>
    <definedName name="Z_63C19D2A_327F_4B6B_9B14_B5088FC7B500_.wvu.Cols" localSheetId="10" hidden="1">'実質公債費比率（分子）の構造'!$V:$XFD</definedName>
    <definedName name="Z_63C19D2A_327F_4B6B_9B14_B5088FC7B500_.wvu.Cols" localSheetId="8" hidden="1">実質収支比率等に係る経年分析!$Q:$XFD</definedName>
    <definedName name="Z_63C19D2A_327F_4B6B_9B14_B5088FC7B500_.wvu.Cols" localSheetId="11" hidden="1">'将来負担比率（分子）の構造'!$T:$XFD</definedName>
    <definedName name="Z_63C19D2A_327F_4B6B_9B14_B5088FC7B500_.wvu.Cols" localSheetId="6" hidden="1">'性質別歳出決算分析表（住民一人当たりのコスト）'!$DV:$XFD</definedName>
    <definedName name="Z_63C19D2A_327F_4B6B_9B14_B5088FC7B500_.wvu.Cols" localSheetId="0" hidden="1">総括表!$DP:$XFD</definedName>
    <definedName name="Z_63C19D2A_327F_4B6B_9B14_B5088FC7B500_.wvu.Cols" localSheetId="1" hidden="1">普通会計の状況!$EN:$XFD</definedName>
    <definedName name="Z_63C19D2A_327F_4B6B_9B14_B5088FC7B500_.wvu.Cols" localSheetId="7" hidden="1">'目的別歳出決算分析表（住民一人当たりのコスト）'!$DV:$XFD</definedName>
    <definedName name="Z_63C19D2A_327F_4B6B_9B14_B5088FC7B500_.wvu.Cols" localSheetId="9" hidden="1">連結実質赤字比率に係る赤字・黒字の構成分析!$Q:$XFD</definedName>
    <definedName name="Z_63C19D2A_327F_4B6B_9B14_B5088FC7B500_.wvu.Rows" localSheetId="2" hidden="1">'各会計、関係団体の財政状況及び健全化判断比率'!$137:$1048576,'各会計、関係団体の財政状況及び健全化判断比率'!$89:$101,'各会計、関係団体の財政状況及び健全化判断比率'!$135:$136</definedName>
    <definedName name="Z_63C19D2A_327F_4B6B_9B14_B5088FC7B500_.wvu.Rows" localSheetId="12" hidden="1">基金残高に係る経年分析!$65:$1048576</definedName>
    <definedName name="Z_63C19D2A_327F_4B6B_9B14_B5088FC7B500_.wvu.Rows" localSheetId="4" hidden="1">'経常経費分析表（経常収支比率の分析）'!$90:$1048576</definedName>
    <definedName name="Z_63C19D2A_327F_4B6B_9B14_B5088FC7B500_.wvu.Rows" localSheetId="5" hidden="1">'経常経費分析表（人件費・公債費・普通建設事業費の分析）'!$75:$1048576,'経常経費分析表（人件費・公債費・普通建設事業費の分析）'!$67:$74</definedName>
    <definedName name="Z_63C19D2A_327F_4B6B_9B14_B5088FC7B500_.wvu.Rows" localSheetId="3" hidden="1">財政比較分析表!$106:$1048576,財政比較分析表!$98:$105</definedName>
    <definedName name="Z_63C19D2A_327F_4B6B_9B14_B5088FC7B500_.wvu.Rows" localSheetId="10" hidden="1">'実質公債費比率（分子）の構造'!$63:$1048576</definedName>
    <definedName name="Z_63C19D2A_327F_4B6B_9B14_B5088FC7B500_.wvu.Rows" localSheetId="8" hidden="1">実質収支比率等に係る経年分析!$51:$1048576</definedName>
    <definedName name="Z_63C19D2A_327F_4B6B_9B14_B5088FC7B500_.wvu.Rows" localSheetId="11" hidden="1">'将来負担比率（分子）の構造'!$87:$1048576,'将来負担比率（分子）の構造'!$56:$86</definedName>
    <definedName name="Z_63C19D2A_327F_4B6B_9B14_B5088FC7B500_.wvu.Rows" localSheetId="6" hidden="1">'性質別歳出決算分析表（住民一人当たりのコスト）'!$122:$1048576,'性質別歳出決算分析表（住民一人当たりのコスト）'!$117:$121</definedName>
    <definedName name="Z_63C19D2A_327F_4B6B_9B14_B5088FC7B500_.wvu.Rows" localSheetId="0" hidden="1">総括表!$57:$1048576</definedName>
    <definedName name="Z_63C19D2A_327F_4B6B_9B14_B5088FC7B500_.wvu.Rows" localSheetId="1" hidden="1">普通会計の状況!$50:$1048576</definedName>
    <definedName name="Z_63C19D2A_327F_4B6B_9B14_B5088FC7B500_.wvu.Rows" localSheetId="7" hidden="1">'目的別歳出決算分析表（住民一人当たりのコスト）'!$117:$1048576</definedName>
    <definedName name="Z_63C19D2A_327F_4B6B_9B14_B5088FC7B500_.wvu.Rows" localSheetId="9" hidden="1">連結実質赤字比率に係る赤字・黒字の構成分析!$46:$1048576</definedName>
    <definedName name="Z_7E1D4C57_D598_4D0C_BC09_C86D03317D13_.wvu.Cols" localSheetId="2" hidden="1">'各会計、関係団体の財政状況及び健全化判断比率'!$EB:$XFD</definedName>
    <definedName name="Z_7E1D4C57_D598_4D0C_BC09_C86D03317D13_.wvu.Cols" localSheetId="12" hidden="1">基金残高に係る経年分析!$P:$XFD</definedName>
    <definedName name="Z_7E1D4C57_D598_4D0C_BC09_C86D03317D13_.wvu.Cols" localSheetId="4" hidden="1">'経常経費分析表（経常収支比率の分析）'!$DM:$XFD</definedName>
    <definedName name="Z_7E1D4C57_D598_4D0C_BC09_C86D03317D13_.wvu.Cols" localSheetId="5" hidden="1">'経常経費分析表（人件費・公債費・普通建設事業費の分析）'!$AU:$XFD</definedName>
    <definedName name="Z_7E1D4C57_D598_4D0C_BC09_C86D03317D13_.wvu.Cols" localSheetId="3" hidden="1">財政比較分析表!$DQ:$XFD</definedName>
    <definedName name="Z_7E1D4C57_D598_4D0C_BC09_C86D03317D13_.wvu.Cols" localSheetId="10" hidden="1">'実質公債費比率（分子）の構造'!$V:$XFD</definedName>
    <definedName name="Z_7E1D4C57_D598_4D0C_BC09_C86D03317D13_.wvu.Cols" localSheetId="8" hidden="1">実質収支比率等に係る経年分析!$Q:$XFD</definedName>
    <definedName name="Z_7E1D4C57_D598_4D0C_BC09_C86D03317D13_.wvu.Cols" localSheetId="11" hidden="1">'将来負担比率（分子）の構造'!$T:$XFD</definedName>
    <definedName name="Z_7E1D4C57_D598_4D0C_BC09_C86D03317D13_.wvu.Cols" localSheetId="6" hidden="1">'性質別歳出決算分析表（住民一人当たりのコスト）'!$DV:$XFD</definedName>
    <definedName name="Z_7E1D4C57_D598_4D0C_BC09_C86D03317D13_.wvu.Cols" localSheetId="0" hidden="1">総括表!$DP:$XFD</definedName>
    <definedName name="Z_7E1D4C57_D598_4D0C_BC09_C86D03317D13_.wvu.Cols" localSheetId="1" hidden="1">普通会計の状況!$EN:$XFD</definedName>
    <definedName name="Z_7E1D4C57_D598_4D0C_BC09_C86D03317D13_.wvu.Cols" localSheetId="7" hidden="1">'目的別歳出決算分析表（住民一人当たりのコスト）'!$DV:$XFD</definedName>
    <definedName name="Z_7E1D4C57_D598_4D0C_BC09_C86D03317D13_.wvu.Cols" localSheetId="9" hidden="1">連結実質赤字比率に係る赤字・黒字の構成分析!$Q:$XFD</definedName>
    <definedName name="Z_7E1D4C57_D598_4D0C_BC09_C86D03317D13_.wvu.Rows" localSheetId="2" hidden="1">'各会計、関係団体の財政状況及び健全化判断比率'!$137:$1048576,'各会計、関係団体の財政状況及び健全化判断比率'!$89:$101,'各会計、関係団体の財政状況及び健全化判断比率'!$135:$136</definedName>
    <definedName name="Z_7E1D4C57_D598_4D0C_BC09_C86D03317D13_.wvu.Rows" localSheetId="12" hidden="1">基金残高に係る経年分析!$65:$1048576</definedName>
    <definedName name="Z_7E1D4C57_D598_4D0C_BC09_C86D03317D13_.wvu.Rows" localSheetId="4" hidden="1">'経常経費分析表（経常収支比率の分析）'!$90:$1048576</definedName>
    <definedName name="Z_7E1D4C57_D598_4D0C_BC09_C86D03317D13_.wvu.Rows" localSheetId="5" hidden="1">'経常経費分析表（人件費・公債費・普通建設事業費の分析）'!$75:$1048576,'経常経費分析表（人件費・公債費・普通建設事業費の分析）'!$67:$74</definedName>
    <definedName name="Z_7E1D4C57_D598_4D0C_BC09_C86D03317D13_.wvu.Rows" localSheetId="3" hidden="1">財政比較分析表!$106:$1048576,財政比較分析表!$98:$105</definedName>
    <definedName name="Z_7E1D4C57_D598_4D0C_BC09_C86D03317D13_.wvu.Rows" localSheetId="10" hidden="1">'実質公債費比率（分子）の構造'!$63:$1048576</definedName>
    <definedName name="Z_7E1D4C57_D598_4D0C_BC09_C86D03317D13_.wvu.Rows" localSheetId="8" hidden="1">実質収支比率等に係る経年分析!$51:$1048576</definedName>
    <definedName name="Z_7E1D4C57_D598_4D0C_BC09_C86D03317D13_.wvu.Rows" localSheetId="11" hidden="1">'将来負担比率（分子）の構造'!$87:$1048576,'将来負担比率（分子）の構造'!$56:$86</definedName>
    <definedName name="Z_7E1D4C57_D598_4D0C_BC09_C86D03317D13_.wvu.Rows" localSheetId="6" hidden="1">'性質別歳出決算分析表（住民一人当たりのコスト）'!$122:$1048576,'性質別歳出決算分析表（住民一人当たりのコスト）'!$117:$121</definedName>
    <definedName name="Z_7E1D4C57_D598_4D0C_BC09_C86D03317D13_.wvu.Rows" localSheetId="0" hidden="1">総括表!$57:$1048576</definedName>
    <definedName name="Z_7E1D4C57_D598_4D0C_BC09_C86D03317D13_.wvu.Rows" localSheetId="1" hidden="1">普通会計の状況!$50:$1048576</definedName>
    <definedName name="Z_7E1D4C57_D598_4D0C_BC09_C86D03317D13_.wvu.Rows" localSheetId="7" hidden="1">'目的別歳出決算分析表（住民一人当たりのコスト）'!$117:$1048576</definedName>
    <definedName name="Z_7E1D4C57_D598_4D0C_BC09_C86D03317D13_.wvu.Rows" localSheetId="9" hidden="1">連結実質赤字比率に係る赤字・黒字の構成分析!$46:$1048576</definedName>
  </definedNames>
  <calcPr calcId="162913" concurrentManualCount="2"/>
  <customWorkbookViews>
    <customWorkbookView name="熊谷市役所 - 個人用ビュー" guid="{7E1D4C57-D598-4D0C-BC09-C86D03317D13}" mergeInterval="0" personalView="1" maximized="1" xWindow="-8" yWindow="-8" windowWidth="1936" windowHeight="1056" activeSheetId="3"/>
    <customWorkbookView name="  - 個人用ビュー" guid="{63C19D2A-327F-4B6B-9B14-B5088FC7B500}" mergeInterval="0" personalView="1" maximized="1" xWindow="-8" yWindow="-8" windowWidth="1616" windowHeight="87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CO40" i="1" s="1"/>
  <c r="BW34" i="1"/>
  <c r="BW35" i="1" s="1"/>
  <c r="BW36" i="1" s="1"/>
  <c r="BW37" i="1" s="1"/>
  <c r="BW38" i="1" s="1"/>
  <c r="BW39" i="1" s="1"/>
  <c r="BW40"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<sst xmlns="http://schemas.openxmlformats.org/spreadsheetml/2006/main" count="1163" uniqueCount="619">
  <si>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</si>
  <si>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</si>
  <si>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</si>
  <si>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</si>
  <si>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</si>
  <si>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</si>
  <si>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</si>
  <si>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</si>
  <si>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</si>
  <si>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</si>
  <si>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</si>
  <si>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</si>
  <si>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</si>
  <si>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</si>
  <si>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</si>
  <si>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</si>
  <si>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</si>
  <si>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</si>
  <si>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</si>
  <si>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</si>
  <si>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</si>
  <si>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</si>
  <si>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</si>
  <si>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</si>
  <si>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</si>
  <si>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</si>
  <si>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</si>
  <si>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</si>
  <si>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</si>
  <si>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</si>
  <si>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</si>
  <si>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</si>
  <si>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</si>
  <si>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</si>
  <si>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</si>
  <si>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</si>
  <si>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</si>
  <si>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</si>
  <si>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</si>
  <si>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</si>
  <si>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</si>
  <si>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</si>
  <si>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</si>
  <si>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</si>
  <si>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</si>
  <si>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</si>
  <si>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</si>
  <si>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</si>
  <si>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</si>
  <si>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</si>
  <si>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</si>
  <si>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</si>
  <si>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</si>
  <si>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</si>
  <si>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</si>
  <si>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</si>
  <si>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</si>
  <si>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</si>
  <si>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</si>
  <si>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</si>
  <si>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</si>
  <si>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</si>
  <si>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</si>
  <si>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</si>
  <si>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</si>
  <si>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</si>
  <si>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</si>
  <si>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</si>
  <si>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</si>
  <si>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</si>
  <si>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</si>
  <si>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</si>
  <si>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</si>
  <si>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</si>
  <si>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</si>
  <si>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</si>
  <si>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</si>
  <si>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</si>
  <si>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</si>
  <si>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</si>
  <si>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</si>
  <si>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</si>
  <si>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</si>
  <si>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</si>
  <si>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</si>
  <si>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</si>
  <si>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</si>
  <si>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</si>
  <si>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</si>
  <si>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</si>
  <si>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</si>
  <si>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</si>
  <si>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</si>
  <si>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</si>
  <si>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</si>
  <si>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</si>
  <si>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</si>
  <si>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</si>
  <si>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</si>
  <si>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</si>
  <si>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</si>
  <si>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</si>
  <si>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</si>
  <si>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</si>
  <si>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</si>
  <si>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</si>
  <si>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</si>
  <si>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</si>
  <si>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</si>
  <si>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</si>
  <si>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</si>
  <si>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</si>
  <si>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</si>
  <si>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</si>
  <si>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</si>
  <si>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</si>
  <si>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</si>
  <si>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</si>
  <si>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</si>
  <si>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</si>
  <si>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</si>
  <si>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</si>
  <si>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</si>
  <si>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</si>
  <si>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</si>
  <si>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</si>
  <si>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</si>
  <si>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</si>
  <si>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</si>
  <si>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</si>
  <si>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</si>
  <si>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</si>
  <si>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</si>
  <si>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</si>
  <si>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</si>
  <si>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</si>
  <si>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</si>
  <si>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</si>
  <si>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</si>
  <si>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</si>
  <si>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</si>
  <si>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</si>
  <si>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</si>
  <si>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</si>
  <si>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</si>
  <si>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</si>
  <si>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</si>
  <si>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</si>
  <si>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</si>
  <si>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</si>
  <si>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</si>
  <si>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</si>
  <si>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</si>
  <si>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</si>
  <si>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</si>
  <si>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</si>
  <si>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</si>
  <si>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</si>
  <si>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</si>
  <si>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</si>
  <si>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</si>
  <si>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</si>
  <si>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</si>
  <si>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</si>
  <si>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</si>
  <si>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</si>
  <si>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</si>
  <si>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</si>
  <si>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</si>
  <si>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</si>
  <si>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</si>
  <si>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</si>
  <si>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</si>
  <si>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</si>
  <si>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</si>
  <si>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</si>
  <si>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</si>
  <si>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</si>
  <si>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</si>
  <si>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</si>
  <si>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</si>
  <si>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</si>
  <si>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</si>
  <si>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</si>
  <si>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</si>
  <si>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</si>
  <si>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</si>
  <si>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</si>
  <si>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</si>
  <si>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</si>
  <si>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</si>
  <si>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</si>
  <si>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</si>
  <si>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</si>
  <si>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</si>
  <si>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</si>
  <si>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</si>
  <si>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</si>
  <si>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</si>
  <si>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</si>
  <si>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</si>
  <si>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</si>
  <si>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</si>
  <si>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</si>
  <si>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</si>
  <si>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</si>
  <si>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</si>
  <si>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</si>
  <si>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</si>
  <si>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</si>
  <si>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</si>
  <si>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</si>
  <si>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</si>
  <si>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</si>
  <si>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</si>
  <si>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</si>
  <si>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</si>
  <si>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</si>
  <si>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</si>
  <si>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</si>
  <si>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</si>
  <si>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</si>
  <si>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</si>
  <si>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</si>
  <si>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</si>
  <si>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</si>
  <si>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</si>
  <si>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</si>
  <si>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</si>
  <si>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</si>
  <si>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</si>
  <si>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</si>
  <si>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</si>
  <si>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</si>
  <si>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</si>
  <si>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</si>
  <si>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</si>
  <si>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</si>
  <si>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</si>
  <si>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</si>
  <si>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</si>
  <si>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</si>
  <si>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</si>
  <si>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</si>
  <si>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</si>
  <si>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</si>
  <si>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</si>
  <si>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</si>
  <si>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</si>
  <si>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</si>
  <si>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</si>
  <si>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</si>
  <si>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</si>
  <si>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</si>
  <si>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</si>
  <si>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</si>
  <si>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</si>
  <si>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</si>
  <si>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</si>
  <si>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</si>
  <si>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</si>
  <si>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</si>
  <si>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</si>
  <si>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</si>
  <si>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</si>
  <si>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</si>
  <si>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</si>
  <si>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</si>
  <si>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</si>
  <si>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</si>
  <si>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</si>
  <si>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</si>
  <si>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</si>
  <si>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</si>
  <si>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</si>
  <si>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</si>
  <si>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</si>
  <si>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</si>
  <si>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</si>
  <si>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</si>
  <si>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</si>
  <si>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</si>
  <si>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</si>
  <si>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</si>
  <si>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</si>
  <si>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</si>
  <si>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</si>
  <si>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</si>
  <si>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</si>
  <si>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</si>
  <si>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</si>
  <si>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</si>
  <si>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</si>
  <si>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</si>
  <si>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</si>
  <si>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</si>
  <si>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</si>
  <si>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</si>
  <si>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</si>
  <si>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</si>
  <si>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</si>
  <si>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</si>
  <si>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</si>
  <si>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</si>
  <si>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</si>
  <si>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</si>
  <si>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</si>
  <si>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</si>
  <si>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</si>
  <si>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</si>
  <si>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</si>
  <si>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</si>
  <si>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</si>
  <si>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</si>
  <si>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</si>
  <si>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</si>
  <si>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</si>
  <si>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</si>
  <si>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</si>
  <si>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</si>
  <si>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</si>
  <si>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</si>
  <si>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</si>
  <si>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</si>
  <si>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</si>
  <si>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</si>
  <si>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</si>
  <si>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</si>
  <si>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</si>
  <si>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</si>
  <si>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</si>
  <si>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</si>
  <si>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</si>
  <si>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</si>
  <si>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</si>
  <si>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</si>
  <si>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</si>
  <si>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</si>
  <si>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</si>
  <si>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</si>
  <si>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</si>
  <si>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</si>
  <si>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</si>
  <si>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</si>
  <si>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</si>
  <si>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</si>
  <si>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</si>
  <si>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</si>
  <si>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</si>
  <si>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</si>
  <si>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</si>
  <si>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</si>
  <si>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</si>
  <si>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</si>
  <si>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</si>
  <si>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</si>
  <si>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</si>
  <si>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</si>
  <si>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</si>
  <si>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</si>
  <si>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</si>
  <si>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</si>
  <si>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</si>
  <si>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</si>
  <si>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</si>
  <si>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</si>
  <si>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</si>
  <si>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</si>
  <si>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</si>
  <si>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</si>
  <si>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</si>
  <si>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</si>
  <si>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</si>
  <si>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</si>
  <si>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</si>
  <si>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</si>
  <si>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</si>
  <si>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</si>
  <si>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</si>
  <si>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</si>
  <si>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</si>
  <si>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</si>
  <si>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</si>
  <si>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</si>
  <si>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</si>
  <si>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</si>
  <si>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</si>
  <si>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</si>
  <si>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</si>
  <si>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</si>
  <si>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</si>
  <si>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</si>
  <si>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</si>
  <si>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</si>
  <si>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</si>
  <si>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</si>
  <si>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</si>
  <si>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</si>
  <si>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</si>
  <si>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</si>
  <si>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</si>
  <si>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</si>
  <si>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</si>
  <si>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</si>
  <si>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</si>
  <si>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</si>
  <si>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</si>
  <si>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</si>
  <si>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</si>
  <si>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</si>
  <si>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</si>
  <si>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</si>
  <si>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</si>
  <si>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</si>
  <si>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</si>
  <si>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</si>
  <si>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</si>
  <si>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</si>
  <si>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</si>
  <si>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</si>
  <si>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</si>
  <si>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</si>
  <si>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</si>
  <si>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</si>
  <si>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</si>
  <si>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</si>
  <si>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</si>
  <si>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</si>
  <si>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</si>
  <si>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</si>
  <si>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</si>
  <si>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</si>
  <si>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</si>
  <si>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</si>
  <si>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</si>
  <si>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</si>
  <si>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</si>
  <si>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</si>
  <si>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</si>
  <si>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</si>
  <si>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</si>
  <si>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</si>
  <si>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</si>
  <si>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</si>
  <si>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</si>
  <si>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</si>
  <si>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</si>
  <si>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</si>
  <si>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</si>
  <si>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</si>
  <si>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</si>
  <si>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</si>
  <si>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</si>
  <si>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</si>
  <si>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</si>
  <si>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</si>
  <si>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</si>
  <si>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</si>
  <si>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</si>
  <si>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</si>
  <si>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</si>
  <si>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</si>
  <si>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</si>
  <si>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</si>
  <si>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</si>
  <si>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</si>
  <si>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</si>
  <si>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</si>
  <si>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</si>
  <si>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</si>
  <si>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</si>
  <si>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</si>
  <si>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</si>
  <si>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</si>
  <si>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</si>
  <si>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</si>
  <si>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</si>
  <si>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</si>
  <si>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</si>
  <si>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</si>
  <si>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</si>
  <si>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</si>
  <si>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熊谷都市計画事業土地区画整理事業特別会計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</si>
  <si>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</si>
  <si>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</si>
  <si>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</si>
  <si>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</si>
  <si>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</si>
  <si>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</si>
  <si>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</si>
  <si>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</si>
  <si>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</si>
  <si>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</si>
  <si>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</si>
  <si>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</si>
  <si>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</si>
  <si>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</si>
  <si>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</si>
  <si>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</si>
  <si>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</si>
  <si>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</si>
  <si>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</si>
  <si>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</si>
  <si>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</si>
  <si>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</si>
  <si>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</si>
  <si>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</si>
  <si>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</si>
  <si>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</si>
  <si>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</si>
  <si>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</si>
  <si>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</si>
  <si>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</si>
  <si>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</si>
  <si>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</si>
  <si>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</si>
  <si>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</si>
  <si>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</si>
  <si>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</si>
  <si>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</si>
  <si>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</si>
  <si>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</si>
  <si>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</si>
  <si>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</si>
  <si>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</si>
  <si>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</si>
  <si>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</si>
  <si>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</si>
  <si>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</si>
  <si>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</si>
  <si>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</si>
  <si>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</si>
  <si>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</si>
  <si>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</si>
  <si>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</si>
  <si>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</si>
  <si>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</si>
  <si>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</si>
  <si>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</si>
  <si>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</si>
  <si>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</si>
  <si>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</si>
  <si>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</si>
  <si>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</si>
  <si>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</si>
  <si>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</si>
  <si>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</si>
  <si>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</si>
  <si>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</si>
  <si>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</si>
  <si>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</si>
  <si>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</si>
  <si>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</si>
  <si>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</si>
  <si>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</si>
  <si>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</si>
  <si>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</si>
  <si>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</si>
  <si>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</si>
  <si>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</si>
  <si>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</si>
  <si>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</si>
  <si>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</si>
  <si>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</si>
  <si>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</si>
  <si>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</si>
  <si>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</si>
  <si>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</si>
  <si>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</si>
  <si>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</si>
  <si>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下水道事業会計</t>
  </si>
  <si>
    <t>後期高齢者医療特別会計</t>
  </si>
  <si>
    <t>公共用地先行取得特別会計</t>
  </si>
  <si>
    <t>国民健康保険特別会計</t>
  </si>
  <si>
    <t>駐車場事業特別会計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</si>
  <si>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</si>
  <si>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</si>
  <si>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</si>
  <si>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</si>
  <si>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</si>
  <si>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</si>
  <si>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</si>
  <si>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</si>
  <si>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</si>
  <si>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公共施設建設基金</t>
    <rPh sb="0" eb="2">
      <t>コウキョウ</t>
    </rPh>
    <rPh sb="2" eb="4">
      <t>シセツ</t>
    </rPh>
    <rPh sb="4" eb="6">
      <t>ケンセツ</t>
    </rPh>
    <rPh sb="6" eb="8">
      <t>キキン</t>
    </rPh>
    <phoneticPr fontId="5"/>
  </si>
  <si>
    <t>職員退職手当基金</t>
    <rPh sb="0" eb="2">
      <t>ショクイン</t>
    </rPh>
    <rPh sb="2" eb="4">
      <t>タイショク</t>
    </rPh>
    <rPh sb="4" eb="6">
      <t>テアテ</t>
    </rPh>
    <rPh sb="6" eb="8">
      <t>キキン</t>
    </rPh>
    <phoneticPr fontId="5"/>
  </si>
  <si>
    <t>国際交流基金</t>
    <rPh sb="0" eb="2">
      <t>コクサイ</t>
    </rPh>
    <rPh sb="2" eb="4">
      <t>コウリュウ</t>
    </rPh>
    <rPh sb="4" eb="6">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</si>
  <si>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</si>
  <si>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</si>
  <si>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大里広域市町村圏組合</t>
    <rPh sb="0" eb="2">
      <t>オオサト</t>
    </rPh>
    <rPh sb="2" eb="4">
      <t>コウイキ</t>
    </rPh>
    <rPh sb="4" eb="7">
      <t>シチョウソン</t>
    </rPh>
    <rPh sb="7" eb="8">
      <t>ケン</t>
    </rPh>
    <rPh sb="8" eb="10">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</si>
  <si>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</si>
  <si>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</si>
  <si>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</si>
  <si>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</si>
  <si>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</si>
  <si>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</si>
  <si>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</si>
  <si>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</si>
  <si>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</si>
  <si>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</si>
  <si>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</si>
  <si>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</si>
  <si>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</si>
  <si>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</si>
  <si>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</si>
  <si>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</si>
  <si>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</si>
  <si>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</si>
  <si>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</si>
  <si>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</si>
  <si>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</si>
  <si>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</si>
  <si>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</si>
  <si>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</si>
  <si>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</si>
  <si>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</si>
  <si>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</si>
  <si>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Ｈ２４以降、充当可能財源等が将来負担額を上回っていることから将来負担比率は算定されず、グラフには表されていないが、実質公債費比率に関しても類似団体平均を下回る値で推移している。
今後、統廃合を含めた公共施設の老朽化対策のための財源が必要となることが予想されるが、適債事業を見極め、引き続き健全な財政運営に努める。</t>
    <phoneticPr fontId="5"/>
  </si>
  <si>
    <t>Ｈ２８以降、将来負担比率は算定されていないためグラフには表されていないが、有形固定資産減価償却率は１．４ポイント上昇している。
公共施設については、維持修繕のほか長寿命化対策などの改修工事などを随時実施しているが、今後、老朽化対策が先送りにされることのないよう統廃合などの施設のあり方や投資の優先順位などを検討するとともに、その財源と将来世代の負担とのバランスに注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</si>
</sst>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B13D-43D9-8827-BACB50838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35353</c:v>
                </c:pt>
                <c:pt idx="1">
                  <c:v>25789</c:v>
                </c:pt>
                <c:pt idx="2">
                  <c:v>26856</c:v>
                </c:pt>
                <c:pt idx="3">
                  <c:v>30839</c:v>
                </c:pt>
                <c:pt idx="4">
                  <c:v>23440</c:v>
                </c:pt>
              </c:numCache>
            </c:numRef>
          </c:val>
          <c:smooth val="0"/>
          <c:extLst>
            <c:ext xmlns:c16="http://schemas.microsoft.com/office/drawing/2014/chart" uri="{C3380CC4-5D6E-409C-BE32-E72D297353CC}">
              <c16:uniqueId val="{00000001-B13D-43D9-8827-BACB508389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9.8699999999999992</c:v>
                </c:pt>
                <c:pt idx="1">
                  <c:v>12.02</c:v>
                </c:pt>
                <c:pt idx="2">
                  <c:v>15.43</c:v>
                </c:pt>
                <c:pt idx="3">
                  <c:v>11.93</c:v>
                </c:pt>
                <c:pt idx="4">
                  <c:v>13.07</c:v>
                </c:pt>
              </c:numCache>
            </c:numRef>
          </c:val>
          <c:extLst>
            <c:ext xmlns:c16="http://schemas.microsoft.com/office/drawing/2014/chart" uri="{C3380CC4-5D6E-409C-BE32-E72D297353CC}">
              <c16:uniqueId val="{00000000-2CB2-45A4-BF03-CE693DD569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18.29</c:v>
                </c:pt>
                <c:pt idx="1">
                  <c:v>18.61</c:v>
                </c:pt>
                <c:pt idx="2">
                  <c:v>18.559999999999999</c:v>
                </c:pt>
                <c:pt idx="3">
                  <c:v>23.72</c:v>
                </c:pt>
                <c:pt idx="4">
                  <c:v>23.01</c:v>
                </c:pt>
              </c:numCache>
            </c:numRef>
          </c:val>
          <c:extLst>
            <c:ext xmlns:c16="http://schemas.microsoft.com/office/drawing/2014/chart" uri="{C3380CC4-5D6E-409C-BE32-E72D297353CC}">
              <c16:uniqueId val="{00000001-2CB2-45A4-BF03-CE693DD569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4.84</c:v>
                </c:pt>
                <c:pt idx="1">
                  <c:v>2.0099999999999998</c:v>
                </c:pt>
                <c:pt idx="2">
                  <c:v>3.47</c:v>
                </c:pt>
                <c:pt idx="3">
                  <c:v>1.85</c:v>
                </c:pt>
                <c:pt idx="4">
                  <c:v>0.47</c:v>
                </c:pt>
              </c:numCache>
            </c:numRef>
          </c:val>
          <c:smooth val="0"/>
          <c:extLst>
            <c:ext xmlns:c16="http://schemas.microsoft.com/office/drawing/2014/chart" uri="{C3380CC4-5D6E-409C-BE32-E72D297353CC}">
              <c16:uniqueId val="{00000002-2CB2-45A4-BF03-CE693DD569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0.82</c:v>
                </c:pt>
                <c:pt idx="8">
                  <c:v>#N/A</c:v>
                </c:pt>
                <c:pt idx="9">
                  <c:v>0</c:v>
                </c:pt>
              </c:numCache>
            </c:numRef>
          </c:val>
          <c:extLst>
            <c:ext xmlns:c16="http://schemas.microsoft.com/office/drawing/2014/chart" uri="{C3380CC4-5D6E-409C-BE32-E72D297353CC}">
              <c16:uniqueId val="{00000000-2F0B-438C-B6CA-0637268AF3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0B-438C-B6CA-0637268AF3B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0B-438C-B6CA-0637268AF3B7}"/>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0B-438C-B6CA-0637268AF3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F0B-438C-B6CA-0637268AF3B7}"/>
            </c:ext>
          </c:extLst>
        </c:ser>
        <c:ser>
          <c:idx val="5"/>
          <c:order val="5"/>
          <c:tx>
            <c:strRef>
              <c:f>データシート!$A$32</c:f>
              <c:strCache>
                <c:ptCount val="1"/>
                <c:pt idx="0">
                  <c:v>公共用地先行取得特別会計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F0B-438C-B6CA-0637268AF3B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6-2F0B-438C-B6CA-0637268AF3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7-2F0B-438C-B6CA-0637268AF3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6.13</c:v>
                </c:pt>
                <c:pt idx="2">
                  <c:v>#N/A</c:v>
                </c:pt>
                <c:pt idx="3">
                  <c:v>6.77</c:v>
                </c:pt>
                <c:pt idx="4">
                  <c:v>#N/A</c:v>
                </c:pt>
                <c:pt idx="5">
                  <c:v>7.19</c:v>
                </c:pt>
                <c:pt idx="6">
                  <c:v>#N/A</c:v>
                </c:pt>
                <c:pt idx="7">
                  <c:v>7.16</c:v>
                </c:pt>
                <c:pt idx="8">
                  <c:v>#N/A</c:v>
                </c:pt>
                <c:pt idx="9">
                  <c:v>8.14</c:v>
                </c:pt>
              </c:numCache>
            </c:numRef>
          </c:val>
          <c:extLst>
            <c:ext xmlns:c16="http://schemas.microsoft.com/office/drawing/2014/chart" uri="{C3380CC4-5D6E-409C-BE32-E72D297353CC}">
              <c16:uniqueId val="{00000008-2F0B-438C-B6CA-0637268AF3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9.86</c:v>
                </c:pt>
                <c:pt idx="2">
                  <c:v>#N/A</c:v>
                </c:pt>
                <c:pt idx="3">
                  <c:v>12.02</c:v>
                </c:pt>
                <c:pt idx="4">
                  <c:v>#N/A</c:v>
                </c:pt>
                <c:pt idx="5">
                  <c:v>15.42</c:v>
                </c:pt>
                <c:pt idx="6">
                  <c:v>#N/A</c:v>
                </c:pt>
                <c:pt idx="7">
                  <c:v>11.55</c:v>
                </c:pt>
                <c:pt idx="8">
                  <c:v>#N/A</c:v>
                </c:pt>
                <c:pt idx="9">
                  <c:v>13.07</c:v>
                </c:pt>
              </c:numCache>
            </c:numRef>
          </c:val>
          <c:extLst>
            <c:ext xmlns:c16="http://schemas.microsoft.com/office/drawing/2014/chart" uri="{C3380CC4-5D6E-409C-BE32-E72D297353CC}">
              <c16:uniqueId val="{00000009-2F0B-438C-B6CA-0637268AF3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5447</c:v>
                </c:pt>
                <c:pt idx="5">
                  <c:v>5631</c:v>
                </c:pt>
                <c:pt idx="8">
                  <c:v>5665</c:v>
                </c:pt>
                <c:pt idx="11">
                  <c:v>5696</c:v>
                </c:pt>
                <c:pt idx="14">
                  <c:v>5578</c:v>
                </c:pt>
              </c:numCache>
            </c:numRef>
          </c:val>
          <c:extLst>
            <c:ext xmlns:c16="http://schemas.microsoft.com/office/drawing/2014/chart" uri="{C3380CC4-5D6E-409C-BE32-E72D297353CC}">
              <c16:uniqueId val="{00000000-7310-4B51-ABFB-DA3E767538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10-4B51-ABFB-DA3E767538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10-4B51-ABFB-DA3E767538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19</c:v>
                </c:pt>
                <c:pt idx="9">
                  <c:v>37</c:v>
                </c:pt>
                <c:pt idx="12">
                  <c:v>75</c:v>
                </c:pt>
              </c:numCache>
            </c:numRef>
          </c:val>
          <c:extLst>
            <c:ext xmlns:c16="http://schemas.microsoft.com/office/drawing/2014/chart" uri="{C3380CC4-5D6E-409C-BE32-E72D297353CC}">
              <c16:uniqueId val="{00000003-7310-4B51-ABFB-DA3E767538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1495</c:v>
                </c:pt>
                <c:pt idx="3">
                  <c:v>1396</c:v>
                </c:pt>
                <c:pt idx="6">
                  <c:v>1362</c:v>
                </c:pt>
                <c:pt idx="9">
                  <c:v>1363</c:v>
                </c:pt>
                <c:pt idx="12">
                  <c:v>1090</c:v>
                </c:pt>
              </c:numCache>
            </c:numRef>
          </c:val>
          <c:extLst>
            <c:ext xmlns:c16="http://schemas.microsoft.com/office/drawing/2014/chart" uri="{C3380CC4-5D6E-409C-BE32-E72D297353CC}">
              <c16:uniqueId val="{00000004-7310-4B51-ABFB-DA3E767538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0-4B51-ABFB-DA3E767538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10-4B51-ABFB-DA3E767538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4438</c:v>
                </c:pt>
                <c:pt idx="3">
                  <c:v>4611</c:v>
                </c:pt>
                <c:pt idx="6">
                  <c:v>4755</c:v>
                </c:pt>
                <c:pt idx="9">
                  <c:v>4577</c:v>
                </c:pt>
                <c:pt idx="12">
                  <c:v>4304</c:v>
                </c:pt>
              </c:numCache>
            </c:numRef>
          </c:val>
          <c:extLst>
            <c:ext xmlns:c16="http://schemas.microsoft.com/office/drawing/2014/chart" uri="{C3380CC4-5D6E-409C-BE32-E72D297353CC}">
              <c16:uniqueId val="{00000007-7310-4B51-ABFB-DA3E767538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486</c:v>
                </c:pt>
                <c:pt idx="2">
                  <c:v>#N/A</c:v>
                </c:pt>
                <c:pt idx="3">
                  <c:v>#N/A</c:v>
                </c:pt>
                <c:pt idx="4">
                  <c:v>376</c:v>
                </c:pt>
                <c:pt idx="5">
                  <c:v>#N/A</c:v>
                </c:pt>
                <c:pt idx="6">
                  <c:v>#N/A</c:v>
                </c:pt>
                <c:pt idx="7">
                  <c:v>471</c:v>
                </c:pt>
                <c:pt idx="8">
                  <c:v>#N/A</c:v>
                </c:pt>
                <c:pt idx="9">
                  <c:v>#N/A</c:v>
                </c:pt>
                <c:pt idx="10">
                  <c:v>281</c:v>
                </c:pt>
                <c:pt idx="11">
                  <c:v>#N/A</c:v>
                </c:pt>
                <c:pt idx="12">
                  <c:v>#N/A</c:v>
                </c:pt>
                <c:pt idx="13">
                  <c:v>-109</c:v>
                </c:pt>
                <c:pt idx="14">
                  <c:v>#N/A</c:v>
                </c:pt>
              </c:numCache>
            </c:numRef>
          </c:val>
          <c:smooth val="0"/>
          <c:extLst>
            <c:ext xmlns:c16="http://schemas.microsoft.com/office/drawing/2014/chart" uri="{C3380CC4-5D6E-409C-BE32-E72D297353CC}">
              <c16:uniqueId val="{00000008-7310-4B51-ABFB-DA3E767538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51301</c:v>
                </c:pt>
                <c:pt idx="5">
                  <c:v>52218</c:v>
                </c:pt>
                <c:pt idx="8">
                  <c:v>52128</c:v>
                </c:pt>
                <c:pt idx="11">
                  <c:v>52167</c:v>
                </c:pt>
                <c:pt idx="14">
                  <c:v>50495</c:v>
                </c:pt>
              </c:numCache>
            </c:numRef>
          </c:val>
          <c:extLst>
            <c:ext xmlns:c16="http://schemas.microsoft.com/office/drawing/2014/chart" uri="{C3380CC4-5D6E-409C-BE32-E72D297353CC}">
              <c16:uniqueId val="{00000000-A97F-4EC6-8419-DB93D8F77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7607</c:v>
                </c:pt>
                <c:pt idx="5">
                  <c:v>7679</c:v>
                </c:pt>
                <c:pt idx="8">
                  <c:v>7256</c:v>
                </c:pt>
                <c:pt idx="11">
                  <c:v>7310</c:v>
                </c:pt>
                <c:pt idx="14">
                  <c:v>6409</c:v>
                </c:pt>
              </c:numCache>
            </c:numRef>
          </c:val>
          <c:extLst>
            <c:ext xmlns:c16="http://schemas.microsoft.com/office/drawing/2014/chart" uri="{C3380CC4-5D6E-409C-BE32-E72D297353CC}">
              <c16:uniqueId val="{00000001-A97F-4EC6-8419-DB93D8F77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18060</c:v>
                </c:pt>
                <c:pt idx="5">
                  <c:v>18497</c:v>
                </c:pt>
                <c:pt idx="8">
                  <c:v>19466</c:v>
                </c:pt>
                <c:pt idx="11">
                  <c:v>21640</c:v>
                </c:pt>
                <c:pt idx="14">
                  <c:v>20941</c:v>
                </c:pt>
              </c:numCache>
            </c:numRef>
          </c:val>
          <c:extLst>
            <c:ext xmlns:c16="http://schemas.microsoft.com/office/drawing/2014/chart" uri="{C3380CC4-5D6E-409C-BE32-E72D297353CC}">
              <c16:uniqueId val="{00000002-A97F-4EC6-8419-DB93D8F77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7F-4EC6-8419-DB93D8F77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7F-4EC6-8419-DB93D8F77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72</c:v>
                </c:pt>
                <c:pt idx="3">
                  <c:v>47</c:v>
                </c:pt>
                <c:pt idx="6">
                  <c:v>30</c:v>
                </c:pt>
                <c:pt idx="9">
                  <c:v>17</c:v>
                </c:pt>
                <c:pt idx="12">
                  <c:v>9</c:v>
                </c:pt>
              </c:numCache>
            </c:numRef>
          </c:val>
          <c:extLst>
            <c:ext xmlns:c16="http://schemas.microsoft.com/office/drawing/2014/chart" uri="{C3380CC4-5D6E-409C-BE32-E72D297353CC}">
              <c16:uniqueId val="{00000005-A97F-4EC6-8419-DB93D8F77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11314</c:v>
                </c:pt>
                <c:pt idx="3">
                  <c:v>11066</c:v>
                </c:pt>
                <c:pt idx="6">
                  <c:v>10975</c:v>
                </c:pt>
                <c:pt idx="9">
                  <c:v>10664</c:v>
                </c:pt>
                <c:pt idx="12">
                  <c:v>10555</c:v>
                </c:pt>
              </c:numCache>
            </c:numRef>
          </c:val>
          <c:extLst>
            <c:ext xmlns:c16="http://schemas.microsoft.com/office/drawing/2014/chart" uri="{C3380CC4-5D6E-409C-BE32-E72D297353CC}">
              <c16:uniqueId val="{00000006-A97F-4EC6-8419-DB93D8F77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184</c:v>
                </c:pt>
                <c:pt idx="6">
                  <c:v>355</c:v>
                </c:pt>
                <c:pt idx="9">
                  <c:v>682</c:v>
                </c:pt>
                <c:pt idx="12">
                  <c:v>608</c:v>
                </c:pt>
              </c:numCache>
            </c:numRef>
          </c:val>
          <c:extLst>
            <c:ext xmlns:c16="http://schemas.microsoft.com/office/drawing/2014/chart" uri="{C3380CC4-5D6E-409C-BE32-E72D297353CC}">
              <c16:uniqueId val="{00000007-A97F-4EC6-8419-DB93D8F77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14634</c:v>
                </c:pt>
                <c:pt idx="3">
                  <c:v>13809</c:v>
                </c:pt>
                <c:pt idx="6">
                  <c:v>12854</c:v>
                </c:pt>
                <c:pt idx="9">
                  <c:v>12085</c:v>
                </c:pt>
                <c:pt idx="12">
                  <c:v>10781</c:v>
                </c:pt>
              </c:numCache>
            </c:numRef>
          </c:val>
          <c:extLst>
            <c:ext xmlns:c16="http://schemas.microsoft.com/office/drawing/2014/chart" uri="{C3380CC4-5D6E-409C-BE32-E72D297353CC}">
              <c16:uniqueId val="{00000008-A97F-4EC6-8419-DB93D8F77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7F-4EC6-8419-DB93D8F77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38625</c:v>
                </c:pt>
                <c:pt idx="3">
                  <c:v>37520</c:v>
                </c:pt>
                <c:pt idx="6">
                  <c:v>36210</c:v>
                </c:pt>
                <c:pt idx="9">
                  <c:v>35344</c:v>
                </c:pt>
                <c:pt idx="12">
                  <c:v>33347</c:v>
                </c:pt>
              </c:numCache>
            </c:numRef>
          </c:val>
          <c:extLst>
            <c:ext xmlns:c16="http://schemas.microsoft.com/office/drawing/2014/chart" uri="{C3380CC4-5D6E-409C-BE32-E72D297353CC}">
              <c16:uniqueId val="{0000000A-A97F-4EC6-8419-DB93D8F77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7F-4EC6-8419-DB93D8F77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7369</c:v>
                </c:pt>
                <c:pt idx="1">
                  <c:v>9468</c:v>
                </c:pt>
                <c:pt idx="2">
                  <c:v>9195</c:v>
                </c:pt>
              </c:numCache>
            </c:numRef>
          </c:val>
          <c:extLst>
            <c:ext xmlns:c16="http://schemas.microsoft.com/office/drawing/2014/chart" uri="{C3380CC4-5D6E-409C-BE32-E72D297353CC}">
              <c16:uniqueId val="{00000000-D571-4978-AE3A-F4B83FE005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348</c:v>
                </c:pt>
                <c:pt idx="1">
                  <c:v>347</c:v>
                </c:pt>
                <c:pt idx="2">
                  <c:v>346</c:v>
                </c:pt>
              </c:numCache>
            </c:numRef>
          </c:val>
          <c:extLst>
            <c:ext xmlns:c16="http://schemas.microsoft.com/office/drawing/2014/chart" uri="{C3380CC4-5D6E-409C-BE32-E72D297353CC}">
              <c16:uniqueId val="{00000001-D571-4978-AE3A-F4B83FE005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11672</c:v>
                </c:pt>
                <c:pt idx="1">
                  <c:v>11732</c:v>
                </c:pt>
                <c:pt idx="2">
                  <c:v>11298</c:v>
                </c:pt>
              </c:numCache>
            </c:numRef>
          </c:val>
          <c:extLst>
            <c:ext xmlns:c16="http://schemas.microsoft.com/office/drawing/2014/chart" uri="{C3380CC4-5D6E-409C-BE32-E72D297353CC}">
              <c16:uniqueId val="{00000002-D571-4978-AE3A-F4B83FE005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{856EAFCA-D210-4C28-B04A-BACE8383781D}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3AF-4872-929D-30A9639C1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{B44F1F27-A315-402C-AE73-D001E90AFA3F}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F-4872-929D-30A9639C1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{C8074A12-5477-42A1-9E37-887E977AEDD3}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F-4872-929D-30A9639C1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{FE4D44CC-4B9D-4F70-A4F2-2429308E0F20}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F-4872-929D-30A9639C1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{6B38B493-A4E7-4EED-8B63-48AA6BEEECE8}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F-4872-929D-30A9639C14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{6F89DA21-2284-4E0B-AAF3-F21AC03210B2}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3AF-4872-929D-30A9639C14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{7BD4E51A-10E8-400C-A006-D067251B43F4}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3AF-4872-929D-30A9639C14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{9BBC3303-708E-4D3E-90F5-D922CE755EBF}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3AF-4872-929D-30A9639C14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{D2FB0407-8D21-4DE2-B027-9DF97416DD6D}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3AF-4872-929D-30A9639C1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64</c:v>
                </c:pt>
                <c:pt idx="24">
                  <c:v>65.400000000000006</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AF-4872-929D-30A9639C14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{B5104C2F-C9DA-4D98-9D1D-FAAE39BDEBBF}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3AF-4872-929D-30A9639C14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{1727D2E5-57BC-4C65-B622-93F4C9C7F618}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F-4872-929D-30A9639C1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{81DFDEAF-4CE5-4940-B5B2-75F32A324932}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F-4872-929D-30A9639C1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{71EEFB48-3DC1-44A5-B594-B6FD84824424}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F-4872-929D-30A9639C1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{178BA25B-2F12-42B8-9E96-2EA197C04CFB}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F-4872-929D-30A9639C148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{C5046ADB-7AC4-4956-A217-C9DD7C9E8465}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3AF-4872-929D-30A9639C148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{15BC48DF-86C8-401A-8BDF-77C0451F6B57}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3AF-4872-929D-30A9639C148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{4C85EBE5-61E7-4576-9471-A405D1614354}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3AF-4872-929D-30A9639C148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{D97C87D5-9993-4DE7-9D52-F98F32E58C21}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3AF-4872-929D-30A9639C1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53AF-4872-929D-30A9639C148E}"/>
            </c:ext>
          </c:extLst>
        </c:ser>
        <c:dLbls>
          <c:showLegendKey val="0"/>
          <c:showVal val="1"/>
          <c:showCatName val="0"/>
          <c:showSerName val="0"/>
          <c:showPercent val="0"/>
          <c:showBubbleSize val="0"/>
        </c:dLbls>
        <c:axId val="46179840"/>
        <c:axId val="46181760"/>
      </c:scatterChart>
      <c:valAx>
        <c:axId val="46179840"/>
        <c:scaling>
          <c:orientation val="minMax"/>
          <c:max val="61.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{348138E4-8D59-4555-B1AF-A47598007B39}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3EF-40C1-9FD9-9FEFB38120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{1B71094A-71AA-40B3-81A1-E56C89C64919}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F-40C1-9FD9-9FEFB38120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{A5044A36-A772-45B9-A944-1B6BB6CE3C97}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F-40C1-9FD9-9FEFB38120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{B7AB0E90-8BD3-442A-80D5-FE9252D9611F}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F-40C1-9FD9-9FEFB38120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{D8364005-9D35-493D-9AA5-3B99AE54BBFB}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F-40C1-9FD9-9FEFB38120A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{B22E1B72-00EA-4B7A-8DEE-E6F117BE257A}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3EF-40C1-9FD9-9FEFB38120A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{3EB803ED-2FCB-4CBB-B3A1-355038621203}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3EF-40C1-9FD9-9FEFB38120A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{BBAA86E0-EDA8-4E36-A270-EDB885F7956A}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3EF-40C1-9FD9-9FEFB38120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{C6959D2C-A198-4350-8340-E0E59A2A35FF}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3EF-40C1-9FD9-9FEFB38120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1.2</c:v>
                </c:pt>
                <c:pt idx="16">
                  <c:v>1.2</c:v>
                </c:pt>
                <c:pt idx="24">
                  <c:v>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EF-40C1-9FD9-9FEFB38120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{92A01477-09B6-44B5-B608-11E3D3B08FE4}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3EF-40C1-9FD9-9FEFB38120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{CAB37E5B-87C2-441B-99EE-BAEAB2F620A7}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F-40C1-9FD9-9FEFB38120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{71B8C594-7B29-4173-9704-57756AC849E8}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F-40C1-9FD9-9FEFB38120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{BD57B273-743D-4DFB-AC02-65B48AD20C1E}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F-40C1-9FD9-9FEFB38120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{216D25AF-9C16-4E95-9EE3-64F10BF987F2}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F-40C1-9FD9-9FEFB38120A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{2EF39490-D2ED-43CB-A0E9-74DB6E13347B}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3EF-40C1-9FD9-9FEFB38120A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{D41083F0-BA4E-4183-9B20-E93E7FEBB2BD}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3EF-40C1-9FD9-9FEFB38120A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{E7AA53AC-C2B9-4FCF-A596-576945E59254}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3EF-40C1-9FD9-9FEFB38120A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{737D519E-A0B1-46AE-9880-44A22BC0C6E9}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3EF-40C1-9FD9-9FEFB38120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E3EF-40C1-9FD9-9FEFB38120A4}"/>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類似団体平均０．９、全国市町村平均０．５１、埼玉県平均０．７９に対し、０．８９であり、対前年度比で横ばいとなっています。</a:t>
          </a:r>
        </a:p>
        <a:p>
          <a:r>
            <a:rPr kumimoji="1" lang="ja-JP" altLang="en-US" sz="1300">
              <a:latin typeface="ＭＳ Ｐゴシック" panose="020B0600070205080204" pitchFamily="50" charset="-128"/>
              <a:ea typeface="ＭＳ Ｐゴシック" panose="020B0600070205080204" pitchFamily="50" charset="-128"/>
            </a:rPr>
            <a:t>　引き続き、歳入の確保に努めるとともに、歳出の見直し及び抑制を進め、引き続き財政の健全性を維持します。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xdr:cNvCxnSpPr/>
      </xdr:nvCxnSpPr>
      <xdr:spPr>
        <a:xfrm>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９４．５％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を下回る８７．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％で、対前年度比では０．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等の経常一般財源は増加し、歳出全体は減少したため、０．９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しました。市税の収納率向上対策を推進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するなど、財源の確保に努める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とともに、総合振興計画や行政改革大綱に基づき、歳出抑制に努めます。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133604</xdr:rowOff>
    </xdr:to>
    <xdr:cxnSp macro="">
      <xdr:nvCxnSpPr>
        <xdr:cNvPr id="128" name="直線コネクタ 127"/>
        <xdr:cNvCxnSpPr/>
      </xdr:nvCxnSpPr>
      <xdr:spPr>
        <a:xfrm flipV="1">
          <a:off x="4114800" y="10891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133604</xdr:rowOff>
    </xdr:to>
    <xdr:cxnSp macro="">
      <xdr:nvCxnSpPr>
        <xdr:cNvPr id="131" name="直線コネクタ 130"/>
        <xdr:cNvCxnSpPr/>
      </xdr:nvCxnSpPr>
      <xdr:spPr>
        <a:xfrm>
          <a:off x="3225800" y="1089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99822</xdr:rowOff>
    </xdr:to>
    <xdr:cxnSp macro="">
      <xdr:nvCxnSpPr>
        <xdr:cNvPr id="134" name="直線コネクタ 133"/>
        <xdr:cNvCxnSpPr/>
      </xdr:nvCxnSpPr>
      <xdr:spPr>
        <a:xfrm flipV="1">
          <a:off x="2336800" y="108963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119126</xdr:rowOff>
    </xdr:to>
    <xdr:cxnSp macro="">
      <xdr:nvCxnSpPr>
        <xdr:cNvPr id="137" name="直線コネクタ 136"/>
        <xdr:cNvCxnSpPr/>
      </xdr:nvCxnSpPr>
      <xdr:spPr>
        <a:xfrm flipV="1">
          <a:off x="1447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8"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49" name="楕円 148"/>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0" name="テキスト ボックス 149"/>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1" name="楕円 150"/>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155973</xdr:rowOff>
    </xdr:from>
    <xdr:ext cx="762000" cy="259045"/>
    <xdr:sp macro="" textlink="">
      <xdr:nvSpPr>
        <xdr:cNvPr id="152" name="テキスト ボックス 151"/>
        <xdr:cNvSpPr txBox="1"/>
      </xdr:nvSpPr>
      <xdr:spPr>
        <a:xfrm>
          <a:off x="2844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3" name="楕円 152"/>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4" name="テキスト ボックス 153"/>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5" name="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6" name="テキスト ボックス 155"/>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人件費・物件費等の状況では、人口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１１１，９０２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円、全国</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１３５，８８０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１０９，６９３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１０２，５９３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３，２１６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なお、人件費は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、人事院勧告に基づく期末勤勉手当の増等により増加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今後、増加が見込まれる維持補修費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公共施設マネジメント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に基づき抑制に努めます。また、行政改革大綱に基づき指定管理者制度の導入や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職員定員管理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131406</xdr:rowOff>
    </xdr:from>
    <xdr:to>
      <xdr:col>23</xdr:col>
      <xdr:colOff>133350</xdr:colOff>
      <xdr:row>83</xdr:row>
      <xdr:rowOff>24625</xdr:rowOff>
    </xdr:to>
    <xdr:cxnSp macro="">
      <xdr:nvCxnSpPr>
        <xdr:cNvPr id="191" name="直線コネクタ 190"/>
        <xdr:cNvCxnSpPr/>
      </xdr:nvCxnSpPr>
      <xdr:spPr>
        <a:xfrm>
          <a:off x="4114800" y="14190306"/>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39390</xdr:rowOff>
    </xdr:from>
    <xdr:to>
      <xdr:col>19</xdr:col>
      <xdr:colOff>133350</xdr:colOff>
      <xdr:row>82</xdr:row>
      <xdr:rowOff>131406</xdr:rowOff>
    </xdr:to>
    <xdr:cxnSp macro="">
      <xdr:nvCxnSpPr>
        <xdr:cNvPr id="194" name="直線コネクタ 193"/>
        <xdr:cNvCxnSpPr/>
      </xdr:nvCxnSpPr>
      <xdr:spPr>
        <a:xfrm>
          <a:off x="3225800" y="14098290"/>
          <a:ext cx="889000" cy="9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39390</xdr:rowOff>
    </xdr:from>
    <xdr:to>
      <xdr:col>15</xdr:col>
      <xdr:colOff>82550</xdr:colOff>
      <xdr:row>82</xdr:row>
      <xdr:rowOff>68608</xdr:rowOff>
    </xdr:to>
    <xdr:cxnSp macro="">
      <xdr:nvCxnSpPr>
        <xdr:cNvPr id="197" name="直線コネクタ 196"/>
        <xdr:cNvCxnSpPr/>
      </xdr:nvCxnSpPr>
      <xdr:spPr>
        <a:xfrm flipV="1">
          <a:off x="2336800" y="14098290"/>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68608</xdr:rowOff>
    </xdr:from>
    <xdr:to>
      <xdr:col>11</xdr:col>
      <xdr:colOff>31750</xdr:colOff>
      <xdr:row>82</xdr:row>
      <xdr:rowOff>83569</xdr:rowOff>
    </xdr:to>
    <xdr:cxnSp macro="">
      <xdr:nvCxnSpPr>
        <xdr:cNvPr id="200" name="直線コネクタ 199"/>
        <xdr:cNvCxnSpPr/>
      </xdr:nvCxnSpPr>
      <xdr:spPr>
        <a:xfrm flipV="1">
          <a:off x="1447800" y="1412750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145275</xdr:rowOff>
    </xdr:from>
    <xdr:to>
      <xdr:col>23</xdr:col>
      <xdr:colOff>184150</xdr:colOff>
      <xdr:row>83</xdr:row>
      <xdr:rowOff>75425</xdr:rowOff>
    </xdr:to>
    <xdr:sp macro="" textlink="">
      <xdr:nvSpPr>
        <xdr:cNvPr id="210" name="楕円 209"/>
        <xdr:cNvSpPr/>
      </xdr:nvSpPr>
      <xdr:spPr>
        <a:xfrm>
          <a:off x="4902200" y="142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161802</xdr:rowOff>
    </xdr:from>
    <xdr:ext cx="762000" cy="259045"/>
    <xdr:sp macro="" textlink="">
      <xdr:nvSpPr>
        <xdr:cNvPr id="211" name="人件費・物件費等の状況該当値テキスト"/>
        <xdr:cNvSpPr txBox="1"/>
      </xdr:nvSpPr>
      <xdr:spPr>
        <a:xfrm>
          <a:off x="5041900" y="1404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80606</xdr:rowOff>
    </xdr:from>
    <xdr:to>
      <xdr:col>19</xdr:col>
      <xdr:colOff>184150</xdr:colOff>
      <xdr:row>83</xdr:row>
      <xdr:rowOff>10756</xdr:rowOff>
    </xdr:to>
    <xdr:sp macro="" textlink="">
      <xdr:nvSpPr>
        <xdr:cNvPr id="212" name="楕円 211"/>
        <xdr:cNvSpPr/>
      </xdr:nvSpPr>
      <xdr:spPr>
        <a:xfrm>
          <a:off x="4064000" y="141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20933</xdr:rowOff>
    </xdr:from>
    <xdr:ext cx="736600" cy="259045"/>
    <xdr:sp macro="" textlink="">
      <xdr:nvSpPr>
        <xdr:cNvPr id="213" name="テキスト ボックス 212"/>
        <xdr:cNvSpPr txBox="1"/>
      </xdr:nvSpPr>
      <xdr:spPr>
        <a:xfrm>
          <a:off x="3733800" y="1390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160040</xdr:rowOff>
    </xdr:from>
    <xdr:to>
      <xdr:col>15</xdr:col>
      <xdr:colOff>133350</xdr:colOff>
      <xdr:row>82</xdr:row>
      <xdr:rowOff>90190</xdr:rowOff>
    </xdr:to>
    <xdr:sp macro="" textlink="">
      <xdr:nvSpPr>
        <xdr:cNvPr id="214" name="楕円 213"/>
        <xdr:cNvSpPr/>
      </xdr:nvSpPr>
      <xdr:spPr>
        <a:xfrm>
          <a:off x="3175000" y="140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100367</xdr:rowOff>
    </xdr:from>
    <xdr:ext cx="762000" cy="259045"/>
    <xdr:sp macro="" textlink="">
      <xdr:nvSpPr>
        <xdr:cNvPr id="215" name="テキスト ボックス 214"/>
        <xdr:cNvSpPr txBox="1"/>
      </xdr:nvSpPr>
      <xdr:spPr>
        <a:xfrm>
          <a:off x="2844800" y="138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17808</xdr:rowOff>
    </xdr:from>
    <xdr:to>
      <xdr:col>11</xdr:col>
      <xdr:colOff>82550</xdr:colOff>
      <xdr:row>82</xdr:row>
      <xdr:rowOff>119408</xdr:rowOff>
    </xdr:to>
    <xdr:sp macro="" textlink="">
      <xdr:nvSpPr>
        <xdr:cNvPr id="216" name="楕円 215"/>
        <xdr:cNvSpPr/>
      </xdr:nvSpPr>
      <xdr:spPr>
        <a:xfrm>
          <a:off x="2286000" y="140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129585</xdr:rowOff>
    </xdr:from>
    <xdr:ext cx="762000" cy="259045"/>
    <xdr:sp macro="" textlink="">
      <xdr:nvSpPr>
        <xdr:cNvPr id="217" name="テキスト ボックス 216"/>
        <xdr:cNvSpPr txBox="1"/>
      </xdr:nvSpPr>
      <xdr:spPr>
        <a:xfrm>
          <a:off x="1955800" y="1384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32769</xdr:rowOff>
    </xdr:from>
    <xdr:to>
      <xdr:col>7</xdr:col>
      <xdr:colOff>31750</xdr:colOff>
      <xdr:row>82</xdr:row>
      <xdr:rowOff>134369</xdr:rowOff>
    </xdr:to>
    <xdr:sp macro="" textlink="">
      <xdr:nvSpPr>
        <xdr:cNvPr id="218" name="楕円 217"/>
        <xdr:cNvSpPr/>
      </xdr:nvSpPr>
      <xdr:spPr>
        <a:xfrm>
          <a:off x="1397000" y="14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144546</xdr:rowOff>
    </xdr:from>
    <xdr:ext cx="762000" cy="259045"/>
    <xdr:sp macro="" textlink="">
      <xdr:nvSpPr>
        <xdr:cNvPr id="219" name="テキスト ボックス 218"/>
        <xdr:cNvSpPr txBox="1"/>
      </xdr:nvSpPr>
      <xdr:spPr>
        <a:xfrm>
          <a:off x="1066800" y="138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91016</xdr:rowOff>
    </xdr:to>
    <xdr:cxnSp macro="">
      <xdr:nvCxnSpPr>
        <xdr:cNvPr id="253" name="直線コネクタ 252"/>
        <xdr:cNvCxnSpPr/>
      </xdr:nvCxnSpPr>
      <xdr:spPr>
        <a:xfrm>
          <a:off x="16179800" y="149066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56" name="直線コネクタ 255"/>
        <xdr:cNvCxnSpPr/>
      </xdr:nvCxnSpPr>
      <xdr:spPr>
        <a:xfrm flipV="1">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30691</xdr:rowOff>
    </xdr:to>
    <xdr:cxnSp macro="">
      <xdr:nvCxnSpPr>
        <xdr:cNvPr id="259" name="直線コネクタ 258"/>
        <xdr:cNvCxnSpPr/>
      </xdr:nvCxnSpPr>
      <xdr:spPr>
        <a:xfrm flipV="1">
          <a:off x="14401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2" name="直線コネクタ 261"/>
        <xdr:cNvCxnSpPr/>
      </xdr:nvCxnSpPr>
      <xdr:spPr>
        <a:xfrm flipV="1">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4" name="楕円 273"/>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5" name="テキスト ボックス 274"/>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78" name="楕円 277"/>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9" name="テキスト ボックス 278"/>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合併直後の平成１９年度から１０年間で、２４０人の削減を行ったことにより、人口千人当たりの職員数は全国平均を大幅に下回っているほか、県内平均も下回っています。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２４年度から平成２９年度までの５カ年を計画期間とした目標値を策定し、７３人の削減を目標としてきましたが、平成２９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22860</xdr:rowOff>
    </xdr:to>
    <xdr:cxnSp macro="">
      <xdr:nvCxnSpPr>
        <xdr:cNvPr id="316" name="直線コネクタ 315"/>
        <xdr:cNvCxnSpPr/>
      </xdr:nvCxnSpPr>
      <xdr:spPr>
        <a:xfrm>
          <a:off x="16179800" y="104772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26881</xdr:rowOff>
    </xdr:to>
    <xdr:cxnSp macro="">
      <xdr:nvCxnSpPr>
        <xdr:cNvPr id="319" name="直線コネクタ 318"/>
        <xdr:cNvCxnSpPr/>
      </xdr:nvCxnSpPr>
      <xdr:spPr>
        <a:xfrm flipV="1">
          <a:off x="15290800" y="10477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26881</xdr:rowOff>
    </xdr:to>
    <xdr:cxnSp macro="">
      <xdr:nvCxnSpPr>
        <xdr:cNvPr id="322" name="直線コネクタ 321"/>
        <xdr:cNvCxnSpPr/>
      </xdr:nvCxnSpPr>
      <xdr:spPr>
        <a:xfrm>
          <a:off x="14401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18838</xdr:rowOff>
    </xdr:to>
    <xdr:cxnSp macro="">
      <xdr:nvCxnSpPr>
        <xdr:cNvPr id="325" name="直線コネクタ 324"/>
        <xdr:cNvCxnSpPr/>
      </xdr:nvCxnSpPr>
      <xdr:spPr>
        <a:xfrm flipV="1">
          <a:off x="13512800" y="104612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5" name="楕円 33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3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139488</xdr:rowOff>
    </xdr:from>
    <xdr:to>
      <xdr:col>77</xdr:col>
      <xdr:colOff>95250</xdr:colOff>
      <xdr:row>61</xdr:row>
      <xdr:rowOff>69638</xdr:rowOff>
    </xdr:to>
    <xdr:sp macro="" textlink="">
      <xdr:nvSpPr>
        <xdr:cNvPr id="337" name="楕円 336"/>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79815</xdr:rowOff>
    </xdr:from>
    <xdr:ext cx="736600" cy="259045"/>
    <xdr:sp macro="" textlink="">
      <xdr:nvSpPr>
        <xdr:cNvPr id="338" name="テキスト ボックス 337"/>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39" name="楕円 338"/>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0" name="テキスト ボックス 339"/>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1" name="楕円 340"/>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42" name="テキスト ボックス 34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3" name="楕円 342"/>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44" name="テキスト ボックス 343"/>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類似団体平均３．６％、全国市町村平均５．８％、埼玉県平均４．８％を下回る０．６％であり、対前年比で０．４ポイント減少しました。</a:t>
          </a:r>
        </a:p>
        <a:p>
          <a:r>
            <a:rPr kumimoji="1" lang="ja-JP" altLang="en-US" sz="1300">
              <a:latin typeface="ＭＳ Ｐゴシック" panose="020B0600070205080204" pitchFamily="50" charset="-128"/>
              <a:ea typeface="ＭＳ Ｐゴシック" panose="020B0600070205080204" pitchFamily="50" charset="-128"/>
            </a:rPr>
            <a:t>　令和元年度では元利償還金は減少し、さらに下水道事業会計の公営企業法の適用が完了したことに伴い純元利償還金についても減少となりましたので、３カ年平均の比率では前年度比０．４ポイントの減少となった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79" name="直線コネクタ 378"/>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90715</xdr:rowOff>
    </xdr:to>
    <xdr:cxnSp macro="">
      <xdr:nvCxnSpPr>
        <xdr:cNvPr id="382" name="直線コネクタ 381"/>
        <xdr:cNvCxnSpPr/>
      </xdr:nvCxnSpPr>
      <xdr:spPr>
        <a:xfrm flipV="1">
          <a:off x="15290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90715</xdr:rowOff>
    </xdr:to>
    <xdr:cxnSp macro="">
      <xdr:nvCxnSpPr>
        <xdr:cNvPr id="385" name="直線コネクタ 384"/>
        <xdr:cNvCxnSpPr/>
      </xdr:nvCxnSpPr>
      <xdr:spPr>
        <a:xfrm>
          <a:off x="14401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22678</xdr:rowOff>
    </xdr:to>
    <xdr:cxnSp macro="">
      <xdr:nvCxnSpPr>
        <xdr:cNvPr id="388" name="直線コネクタ 387"/>
        <xdr:cNvCxnSpPr/>
      </xdr:nvCxnSpPr>
      <xdr:spPr>
        <a:xfrm flipV="1">
          <a:off x="13512800" y="66058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8" name="楕円 397"/>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9"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2" name="楕円 40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3" name="テキスト ボックス 40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4" name="楕円 403"/>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5" name="テキスト ボックス 404"/>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充当可能財源等が将来負担額を上回り、算式の計算結果がマイナスとなるため、平成２４年度から引き続き将来負担比率は算定されませんでした。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これは、起債残高が減少していること、職員数の減により退職手当負担見込額が減少したことなどによります。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類似団体平均２４．６％、全国市町村平均２５．６％、埼玉県市町村平均２５．３％を上回る２６．１％となっており、対前年比では０．２％増加しています。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人事院勧告に基づく期末勤勉手当の増等により、人件費全体で２２８，２３２千円増加しました。今後も引き続き、適正な職員定員管理を行っていきます。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135164</xdr:rowOff>
    </xdr:to>
    <xdr:cxnSp macro="">
      <xdr:nvCxnSpPr>
        <xdr:cNvPr id="68" name="直線コネクタ 67"/>
        <xdr:cNvCxnSpPr/>
      </xdr:nvCxnSpPr>
      <xdr:spPr>
        <a:xfrm>
          <a:off x="3987800" y="6457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37</xdr:row>
      <xdr:rowOff>113393</xdr:rowOff>
    </xdr:to>
    <xdr:cxnSp macro="">
      <xdr:nvCxnSpPr>
        <xdr:cNvPr id="71" name="直線コネクタ 70"/>
        <xdr:cNvCxnSpPr/>
      </xdr:nvCxnSpPr>
      <xdr:spPr>
        <a:xfrm>
          <a:off x="3098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29028</xdr:rowOff>
    </xdr:to>
    <xdr:cxnSp macro="">
      <xdr:nvCxnSpPr>
        <xdr:cNvPr id="74" name="直線コネクタ 73"/>
        <xdr:cNvCxnSpPr/>
      </xdr:nvCxnSpPr>
      <xdr:spPr>
        <a:xfrm flipV="1">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39915</xdr:rowOff>
    </xdr:to>
    <xdr:cxnSp macro="">
      <xdr:nvCxnSpPr>
        <xdr:cNvPr id="77" name="直線コネクタ 76"/>
        <xdr:cNvCxnSpPr/>
      </xdr:nvCxnSpPr>
      <xdr:spPr>
        <a:xfrm flipV="1">
          <a:off x="1320800" y="654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埼玉県平均１８．６％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単独事業である情報管理業務経費や別府沼公園・妻沼運動公園等管理運営経費の増等、一般財源による事業費が増となり、充当経常一般財源が増加し、０．１％増加しました。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今後も、業務の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図り、健全な財政運営に努めていきます。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9" name="直線コネクタ 128"/>
        <xdr:cNvCxnSpPr/>
      </xdr:nvCxnSpPr>
      <xdr:spPr>
        <a:xfrm>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95250</xdr:rowOff>
    </xdr:to>
    <xdr:cxnSp macro="">
      <xdr:nvCxnSpPr>
        <xdr:cNvPr id="132" name="直線コネクタ 131"/>
        <xdr:cNvCxnSpPr/>
      </xdr:nvCxnSpPr>
      <xdr:spPr>
        <a:xfrm>
          <a:off x="14782800" y="259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82550</xdr:rowOff>
    </xdr:to>
    <xdr:cxnSp macro="">
      <xdr:nvCxnSpPr>
        <xdr:cNvPr id="135" name="直線コネクタ 134"/>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82550</xdr:rowOff>
    </xdr:to>
    <xdr:cxnSp macro="">
      <xdr:nvCxnSpPr>
        <xdr:cNvPr id="138" name="直線コネクタ 137"/>
        <xdr:cNvCxnSpPr/>
      </xdr:nvCxnSpPr>
      <xdr:spPr>
        <a:xfrm>
          <a:off x="13004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50" name="楕円 149"/>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51" name="テキスト ボックス 150"/>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2" name="楕円 151"/>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3" name="テキスト ボックス 152"/>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4" name="楕円 153"/>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5" name="テキスト ボックス 154"/>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7" name="テキスト ボックス 156"/>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対前年比で０．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人事院勧告による公定価格や処遇改善加算の増に伴う保育所管理運営経費の増等、充当経常一般財源の増により、０．５％増加しました。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25400</xdr:rowOff>
    </xdr:to>
    <xdr:cxnSp macro="">
      <xdr:nvCxnSpPr>
        <xdr:cNvPr id="190" name="直線コネクタ 189"/>
        <xdr:cNvCxnSpPr/>
      </xdr:nvCxnSpPr>
      <xdr:spPr>
        <a:xfrm>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133350</xdr:rowOff>
    </xdr:to>
    <xdr:cxnSp macro="">
      <xdr:nvCxnSpPr>
        <xdr:cNvPr id="193" name="直線コネクタ 192"/>
        <xdr:cNvCxnSpPr/>
      </xdr:nvCxnSpPr>
      <xdr:spPr>
        <a:xfrm>
          <a:off x="3098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120650</xdr:rowOff>
    </xdr:to>
    <xdr:cxnSp macro="">
      <xdr:nvCxnSpPr>
        <xdr:cNvPr id="196" name="直線コネクタ 195"/>
        <xdr:cNvCxnSpPr/>
      </xdr:nvCxnSpPr>
      <xdr:spPr>
        <a:xfrm flipV="1">
          <a:off x="2209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120650</xdr:rowOff>
    </xdr:to>
    <xdr:cxnSp macro="">
      <xdr:nvCxnSpPr>
        <xdr:cNvPr id="199" name="直線コネクタ 198"/>
        <xdr:cNvCxnSpPr/>
      </xdr:nvCxnSpPr>
      <xdr:spPr>
        <a:xfrm>
          <a:off x="1320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％、埼玉県市町村平均１２．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の間に入る１２．７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このうち、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、下水道特別会計が企業会計に移行したことにより１，５３６，４００千円、国民健康保険特別会計繰出金が１９５，５５５千円減少しました。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57</xdr:row>
      <xdr:rowOff>82550</xdr:rowOff>
    </xdr:to>
    <xdr:cxnSp macro="">
      <xdr:nvCxnSpPr>
        <xdr:cNvPr id="251" name="直線コネクタ 250"/>
        <xdr:cNvCxnSpPr/>
      </xdr:nvCxnSpPr>
      <xdr:spPr>
        <a:xfrm flipV="1">
          <a:off x="15671800" y="9550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82550</xdr:rowOff>
    </xdr:to>
    <xdr:cxnSp macro="">
      <xdr:nvCxnSpPr>
        <xdr:cNvPr id="254" name="直線コネクタ 253"/>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57</xdr:row>
      <xdr:rowOff>57150</xdr:rowOff>
    </xdr:to>
    <xdr:cxnSp macro="">
      <xdr:nvCxnSpPr>
        <xdr:cNvPr id="257" name="直線コネクタ 256"/>
        <xdr:cNvCxnSpPr/>
      </xdr:nvCxnSpPr>
      <xdr:spPr>
        <a:xfrm>
          <a:off x="13893800" y="9436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56</xdr:row>
      <xdr:rowOff>165100</xdr:rowOff>
    </xdr:to>
    <xdr:cxnSp macro="">
      <xdr:nvCxnSpPr>
        <xdr:cNvPr id="260" name="直線コネクタ 259"/>
        <xdr:cNvCxnSpPr/>
      </xdr:nvCxnSpPr>
      <xdr:spPr>
        <a:xfrm flipV="1">
          <a:off x="13004800" y="9436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0" name="楕円 269"/>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1"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5" name="テキスト ボックス 274"/>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127000</xdr:rowOff>
    </xdr:from>
    <xdr:to>
      <xdr:col>69</xdr:col>
      <xdr:colOff>142875</xdr:colOff>
      <xdr:row>55</xdr:row>
      <xdr:rowOff>57150</xdr:rowOff>
    </xdr:to>
    <xdr:sp macro="" textlink="">
      <xdr:nvSpPr>
        <xdr:cNvPr id="276" name="楕円 275"/>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77" name="テキスト ボックス 276"/>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単独事業である下水道事業繰出事業の増等のため、充当経常一般財源の増により、１．４％増加しました。今後も、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104140</xdr:rowOff>
    </xdr:to>
    <xdr:cxnSp macro="">
      <xdr:nvCxnSpPr>
        <xdr:cNvPr id="312" name="直線コネクタ 311"/>
        <xdr:cNvCxnSpPr/>
      </xdr:nvCxnSpPr>
      <xdr:spPr>
        <a:xfrm>
          <a:off x="15671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168910</xdr:rowOff>
    </xdr:to>
    <xdr:cxnSp macro="">
      <xdr:nvCxnSpPr>
        <xdr:cNvPr id="315" name="直線コネクタ 314"/>
        <xdr:cNvCxnSpPr/>
      </xdr:nvCxnSpPr>
      <xdr:spPr>
        <a:xfrm>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127000</xdr:rowOff>
    </xdr:to>
    <xdr:cxnSp macro="">
      <xdr:nvCxnSpPr>
        <xdr:cNvPr id="318" name="直線コネクタ 317"/>
        <xdr:cNvCxnSpPr/>
      </xdr:nvCxnSpPr>
      <xdr:spPr>
        <a:xfrm flipV="1">
          <a:off x="13893800" y="5819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127000</xdr:rowOff>
    </xdr:to>
    <xdr:cxnSp macro="">
      <xdr:nvCxnSpPr>
        <xdr:cNvPr id="321" name="直線コネクタ 320"/>
        <xdr:cNvCxnSpPr/>
      </xdr:nvCxnSpPr>
      <xdr:spPr>
        <a:xfrm>
          <a:off x="13004800" y="589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1" name="楕円 330"/>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2"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3" name="楕円 332"/>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4" name="テキスト ボックス 333"/>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7" name="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１３．３</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１６．５</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元金の減により、公債費全体が減少しており、全額を経常的経費に計上したため、充当経常一般財源が減少し、０．７％減少しました。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97065</xdr:rowOff>
    </xdr:from>
    <xdr:to>
      <xdr:col>24</xdr:col>
      <xdr:colOff>25400</xdr:colOff>
      <xdr:row>76</xdr:row>
      <xdr:rowOff>1814</xdr:rowOff>
    </xdr:to>
    <xdr:cxnSp macro="">
      <xdr:nvCxnSpPr>
        <xdr:cNvPr id="375" name="直線コネクタ 374"/>
        <xdr:cNvCxnSpPr/>
      </xdr:nvCxnSpPr>
      <xdr:spPr>
        <a:xfrm flipV="1">
          <a:off x="3987800" y="12955815"/>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56243</xdr:rowOff>
    </xdr:to>
    <xdr:cxnSp macro="">
      <xdr:nvCxnSpPr>
        <xdr:cNvPr id="378" name="直線コネクタ 377"/>
        <xdr:cNvCxnSpPr/>
      </xdr:nvCxnSpPr>
      <xdr:spPr>
        <a:xfrm flipV="1">
          <a:off x="3098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76</xdr:row>
      <xdr:rowOff>56243</xdr:rowOff>
    </xdr:to>
    <xdr:cxnSp macro="">
      <xdr:nvCxnSpPr>
        <xdr:cNvPr id="381" name="直線コネクタ 380"/>
        <xdr:cNvCxnSpPr/>
      </xdr:nvCxnSpPr>
      <xdr:spPr>
        <a:xfrm>
          <a:off x="2209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140607</xdr:rowOff>
    </xdr:from>
    <xdr:to>
      <xdr:col>11</xdr:col>
      <xdr:colOff>9525</xdr:colOff>
      <xdr:row>76</xdr:row>
      <xdr:rowOff>34471</xdr:rowOff>
    </xdr:to>
    <xdr:cxnSp macro="">
      <xdr:nvCxnSpPr>
        <xdr:cNvPr id="384" name="直線コネクタ 383"/>
        <xdr:cNvCxnSpPr/>
      </xdr:nvCxnSpPr>
      <xdr:spPr>
        <a:xfrm>
          <a:off x="1320800" y="12999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46265</xdr:rowOff>
    </xdr:from>
    <xdr:to>
      <xdr:col>24</xdr:col>
      <xdr:colOff>76200</xdr:colOff>
      <xdr:row>75</xdr:row>
      <xdr:rowOff>147864</xdr:rowOff>
    </xdr:to>
    <xdr:sp macro="" textlink="">
      <xdr:nvSpPr>
        <xdr:cNvPr id="394" name="楕円 393"/>
        <xdr:cNvSpPr/>
      </xdr:nvSpPr>
      <xdr:spPr>
        <a:xfrm>
          <a:off x="4775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62792</xdr:rowOff>
    </xdr:from>
    <xdr:ext cx="762000" cy="259045"/>
    <xdr:sp macro="" textlink="">
      <xdr:nvSpPr>
        <xdr:cNvPr id="395" name="公債費該当値テキスト"/>
        <xdr:cNvSpPr txBox="1"/>
      </xdr:nvSpPr>
      <xdr:spPr>
        <a:xfrm>
          <a:off x="4914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96" name="楕円 395"/>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7" name="テキスト ボックス 396"/>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8" name="楕円 397"/>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99" name="テキスト ボックス 398"/>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155121</xdr:rowOff>
    </xdr:from>
    <xdr:to>
      <xdr:col>11</xdr:col>
      <xdr:colOff>60325</xdr:colOff>
      <xdr:row>76</xdr:row>
      <xdr:rowOff>85271</xdr:rowOff>
    </xdr:to>
    <xdr:sp macro="" textlink="">
      <xdr:nvSpPr>
        <xdr:cNvPr id="400" name="楕円 399"/>
        <xdr:cNvSpPr/>
      </xdr:nvSpPr>
      <xdr:spPr>
        <a:xfrm>
          <a:off x="2159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95449</xdr:rowOff>
    </xdr:from>
    <xdr:ext cx="762000" cy="259045"/>
    <xdr:sp macro="" textlink="">
      <xdr:nvSpPr>
        <xdr:cNvPr id="401" name="テキスト ボックス 400"/>
        <xdr:cNvSpPr txBox="1"/>
      </xdr:nvSpPr>
      <xdr:spPr>
        <a:xfrm>
          <a:off x="1828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89807</xdr:rowOff>
    </xdr:from>
    <xdr:to>
      <xdr:col>6</xdr:col>
      <xdr:colOff>171450</xdr:colOff>
      <xdr:row>76</xdr:row>
      <xdr:rowOff>19957</xdr:rowOff>
    </xdr:to>
    <xdr:sp macro="" textlink="">
      <xdr:nvSpPr>
        <xdr:cNvPr id="402" name="楕円 401"/>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30134</xdr:rowOff>
    </xdr:from>
    <xdr:ext cx="762000" cy="259045"/>
    <xdr:sp macro="" textlink="">
      <xdr:nvSpPr>
        <xdr:cNvPr id="403" name="テキスト ボックス 402"/>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類似団体平均７９．４％、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８０．０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143002</xdr:rowOff>
    </xdr:to>
    <xdr:cxnSp macro="">
      <xdr:nvCxnSpPr>
        <xdr:cNvPr id="434" name="直線コネクタ 433"/>
        <xdr:cNvCxnSpPr/>
      </xdr:nvCxnSpPr>
      <xdr:spPr>
        <a:xfrm flipV="1">
          <a:off x="15671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143002</xdr:rowOff>
    </xdr:to>
    <xdr:cxnSp macro="">
      <xdr:nvCxnSpPr>
        <xdr:cNvPr id="437" name="直線コネクタ 436"/>
        <xdr:cNvCxnSpPr/>
      </xdr:nvCxnSpPr>
      <xdr:spPr>
        <a:xfrm>
          <a:off x="14782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97282</xdr:rowOff>
    </xdr:to>
    <xdr:cxnSp macro="">
      <xdr:nvCxnSpPr>
        <xdr:cNvPr id="440" name="直線コネクタ 439"/>
        <xdr:cNvCxnSpPr/>
      </xdr:nvCxnSpPr>
      <xdr:spPr>
        <a:xfrm flipV="1">
          <a:off x="13893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143002</xdr:rowOff>
    </xdr:to>
    <xdr:cxnSp macro="">
      <xdr:nvCxnSpPr>
        <xdr:cNvPr id="443" name="直線コネクタ 442"/>
        <xdr:cNvCxnSpPr/>
      </xdr:nvCxnSpPr>
      <xdr:spPr>
        <a:xfrm flipV="1">
          <a:off x="13004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3" name="楕円 452"/>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4"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5" name="楕円 454"/>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6" name="テキスト ボックス 455"/>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8" name="テキスト ボックス 457"/>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9" name="楕円 458"/>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60" name="テキスト ボックス 459"/>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1" name="楕円 460"/>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2" name="テキスト ボックス 461"/>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141554</xdr:rowOff>
    </xdr:from>
    <xdr:to>
      <xdr:col>29</xdr:col>
      <xdr:colOff>127000</xdr:colOff>
      <xdr:row>18</xdr:row>
      <xdr:rowOff>17005</xdr:rowOff>
    </xdr:to>
    <xdr:cxnSp macro="">
      <xdr:nvCxnSpPr>
        <xdr:cNvPr id="50" name="直線コネクタ 49"/>
        <xdr:cNvCxnSpPr/>
      </xdr:nvCxnSpPr>
      <xdr:spPr bwMode="auto">
        <a:xfrm flipV="1">
          <a:off x="5003800" y="3103829"/>
          <a:ext cx="6477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17005</xdr:rowOff>
    </xdr:from>
    <xdr:to>
      <xdr:col>26</xdr:col>
      <xdr:colOff>50800</xdr:colOff>
      <xdr:row>18</xdr:row>
      <xdr:rowOff>79108</xdr:rowOff>
    </xdr:to>
    <xdr:cxnSp macro="">
      <xdr:nvCxnSpPr>
        <xdr:cNvPr id="53" name="直線コネクタ 52"/>
        <xdr:cNvCxnSpPr/>
      </xdr:nvCxnSpPr>
      <xdr:spPr bwMode="auto">
        <a:xfrm flipV="1">
          <a:off x="4305300" y="3150730"/>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76403</xdr:rowOff>
    </xdr:from>
    <xdr:to>
      <xdr:col>22</xdr:col>
      <xdr:colOff>114300</xdr:colOff>
      <xdr:row>18</xdr:row>
      <xdr:rowOff>79108</xdr:rowOff>
    </xdr:to>
    <xdr:cxnSp macro="">
      <xdr:nvCxnSpPr>
        <xdr:cNvPr id="56" name="直線コネクタ 55"/>
        <xdr:cNvCxnSpPr/>
      </xdr:nvCxnSpPr>
      <xdr:spPr bwMode="auto">
        <a:xfrm>
          <a:off x="3606800" y="32101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51448</xdr:rowOff>
    </xdr:from>
    <xdr:to>
      <xdr:col>18</xdr:col>
      <xdr:colOff>177800</xdr:colOff>
      <xdr:row>18</xdr:row>
      <xdr:rowOff>76403</xdr:rowOff>
    </xdr:to>
    <xdr:cxnSp macro="">
      <xdr:nvCxnSpPr>
        <xdr:cNvPr id="59" name="直線コネクタ 58"/>
        <xdr:cNvCxnSpPr/>
      </xdr:nvCxnSpPr>
      <xdr:spPr bwMode="auto">
        <a:xfrm>
          <a:off x="2908300" y="3185173"/>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90754</xdr:rowOff>
    </xdr:from>
    <xdr:to>
      <xdr:col>29</xdr:col>
      <xdr:colOff>177800</xdr:colOff>
      <xdr:row>18</xdr:row>
      <xdr:rowOff>20904</xdr:rowOff>
    </xdr:to>
    <xdr:sp macro="" textlink="">
      <xdr:nvSpPr>
        <xdr:cNvPr id="69" name="楕円 68"/>
        <xdr:cNvSpPr/>
      </xdr:nvSpPr>
      <xdr:spPr bwMode="auto">
        <a:xfrm>
          <a:off x="56007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62831</xdr:rowOff>
    </xdr:from>
    <xdr:ext cx="762000" cy="259045"/>
    <xdr:sp macro="" textlink="">
      <xdr:nvSpPr>
        <xdr:cNvPr id="70" name="人口1人当たり決算額の推移該当値テキスト130"/>
        <xdr:cNvSpPr txBox="1"/>
      </xdr:nvSpPr>
      <xdr:spPr>
        <a:xfrm>
          <a:off x="5740400" y="302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137655</xdr:rowOff>
    </xdr:from>
    <xdr:to>
      <xdr:col>26</xdr:col>
      <xdr:colOff>101600</xdr:colOff>
      <xdr:row>18</xdr:row>
      <xdr:rowOff>67805</xdr:rowOff>
    </xdr:to>
    <xdr:sp macro="" textlink="">
      <xdr:nvSpPr>
        <xdr:cNvPr id="71" name="楕円 70"/>
        <xdr:cNvSpPr/>
      </xdr:nvSpPr>
      <xdr:spPr bwMode="auto">
        <a:xfrm>
          <a:off x="49530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52582</xdr:rowOff>
    </xdr:from>
    <xdr:ext cx="736600" cy="259045"/>
    <xdr:sp macro="" textlink="">
      <xdr:nvSpPr>
        <xdr:cNvPr id="72" name="テキスト ボックス 71"/>
        <xdr:cNvSpPr txBox="1"/>
      </xdr:nvSpPr>
      <xdr:spPr>
        <a:xfrm>
          <a:off x="4622800" y="31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28308</xdr:rowOff>
    </xdr:from>
    <xdr:to>
      <xdr:col>22</xdr:col>
      <xdr:colOff>165100</xdr:colOff>
      <xdr:row>18</xdr:row>
      <xdr:rowOff>129908</xdr:rowOff>
    </xdr:to>
    <xdr:sp macro="" textlink="">
      <xdr:nvSpPr>
        <xdr:cNvPr id="73" name="楕円 72"/>
        <xdr:cNvSpPr/>
      </xdr:nvSpPr>
      <xdr:spPr bwMode="auto">
        <a:xfrm>
          <a:off x="42545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114685</xdr:rowOff>
    </xdr:from>
    <xdr:ext cx="762000" cy="259045"/>
    <xdr:sp macro="" textlink="">
      <xdr:nvSpPr>
        <xdr:cNvPr id="74" name="テキスト ボックス 73"/>
        <xdr:cNvSpPr txBox="1"/>
      </xdr:nvSpPr>
      <xdr:spPr>
        <a:xfrm>
          <a:off x="3924300" y="32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25603</xdr:rowOff>
    </xdr:from>
    <xdr:to>
      <xdr:col>19</xdr:col>
      <xdr:colOff>38100</xdr:colOff>
      <xdr:row>18</xdr:row>
      <xdr:rowOff>127203</xdr:rowOff>
    </xdr:to>
    <xdr:sp macro="" textlink="">
      <xdr:nvSpPr>
        <xdr:cNvPr id="75" name="楕円 74"/>
        <xdr:cNvSpPr/>
      </xdr:nvSpPr>
      <xdr:spPr bwMode="auto">
        <a:xfrm>
          <a:off x="35560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111980</xdr:rowOff>
    </xdr:from>
    <xdr:ext cx="762000" cy="259045"/>
    <xdr:sp macro="" textlink="">
      <xdr:nvSpPr>
        <xdr:cNvPr id="76" name="テキスト ボックス 75"/>
        <xdr:cNvSpPr txBox="1"/>
      </xdr:nvSpPr>
      <xdr:spPr>
        <a:xfrm>
          <a:off x="3225800" y="32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648</xdr:rowOff>
    </xdr:from>
    <xdr:to>
      <xdr:col>15</xdr:col>
      <xdr:colOff>101600</xdr:colOff>
      <xdr:row>18</xdr:row>
      <xdr:rowOff>102248</xdr:rowOff>
    </xdr:to>
    <xdr:sp macro="" textlink="">
      <xdr:nvSpPr>
        <xdr:cNvPr id="77" name="楕円 76"/>
        <xdr:cNvSpPr/>
      </xdr:nvSpPr>
      <xdr:spPr bwMode="auto">
        <a:xfrm>
          <a:off x="2857500" y="31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87025</xdr:rowOff>
    </xdr:from>
    <xdr:ext cx="762000" cy="259045"/>
    <xdr:sp macro="" textlink="">
      <xdr:nvSpPr>
        <xdr:cNvPr id="78" name="テキスト ボックス 77"/>
        <xdr:cNvSpPr txBox="1"/>
      </xdr:nvSpPr>
      <xdr:spPr>
        <a:xfrm>
          <a:off x="2527300" y="32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168148</xdr:rowOff>
    </xdr:from>
    <xdr:to>
      <xdr:col>29</xdr:col>
      <xdr:colOff>127000</xdr:colOff>
      <xdr:row>37</xdr:row>
      <xdr:rowOff>71984</xdr:rowOff>
    </xdr:to>
    <xdr:cxnSp macro="">
      <xdr:nvCxnSpPr>
        <xdr:cNvPr id="111" name="直線コネクタ 110"/>
        <xdr:cNvCxnSpPr/>
      </xdr:nvCxnSpPr>
      <xdr:spPr bwMode="auto">
        <a:xfrm>
          <a:off x="5003800" y="7121398"/>
          <a:ext cx="6477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132220</xdr:rowOff>
    </xdr:from>
    <xdr:to>
      <xdr:col>26</xdr:col>
      <xdr:colOff>50800</xdr:colOff>
      <xdr:row>36</xdr:row>
      <xdr:rowOff>168148</xdr:rowOff>
    </xdr:to>
    <xdr:cxnSp macro="">
      <xdr:nvCxnSpPr>
        <xdr:cNvPr id="114" name="直線コネクタ 113"/>
        <xdr:cNvCxnSpPr/>
      </xdr:nvCxnSpPr>
      <xdr:spPr bwMode="auto">
        <a:xfrm>
          <a:off x="4305300" y="7085470"/>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132220</xdr:rowOff>
    </xdr:from>
    <xdr:to>
      <xdr:col>22</xdr:col>
      <xdr:colOff>114300</xdr:colOff>
      <xdr:row>36</xdr:row>
      <xdr:rowOff>150431</xdr:rowOff>
    </xdr:to>
    <xdr:cxnSp macro="">
      <xdr:nvCxnSpPr>
        <xdr:cNvPr id="117" name="直線コネクタ 116"/>
        <xdr:cNvCxnSpPr/>
      </xdr:nvCxnSpPr>
      <xdr:spPr bwMode="auto">
        <a:xfrm flipV="1">
          <a:off x="3606800" y="7085470"/>
          <a:ext cx="6985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129857</xdr:rowOff>
    </xdr:from>
    <xdr:to>
      <xdr:col>18</xdr:col>
      <xdr:colOff>177800</xdr:colOff>
      <xdr:row>36</xdr:row>
      <xdr:rowOff>150431</xdr:rowOff>
    </xdr:to>
    <xdr:cxnSp macro="">
      <xdr:nvCxnSpPr>
        <xdr:cNvPr id="120" name="直線コネクタ 119"/>
        <xdr:cNvCxnSpPr/>
      </xdr:nvCxnSpPr>
      <xdr:spPr bwMode="auto">
        <a:xfrm>
          <a:off x="2908300" y="708310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21184</xdr:rowOff>
    </xdr:from>
    <xdr:to>
      <xdr:col>29</xdr:col>
      <xdr:colOff>177800</xdr:colOff>
      <xdr:row>37</xdr:row>
      <xdr:rowOff>122784</xdr:rowOff>
    </xdr:to>
    <xdr:sp macro="" textlink="">
      <xdr:nvSpPr>
        <xdr:cNvPr id="130" name="楕円 129"/>
        <xdr:cNvSpPr/>
      </xdr:nvSpPr>
      <xdr:spPr bwMode="auto">
        <a:xfrm>
          <a:off x="56007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164711</xdr:rowOff>
    </xdr:from>
    <xdr:ext cx="762000" cy="259045"/>
    <xdr:sp macro="" textlink="">
      <xdr:nvSpPr>
        <xdr:cNvPr id="131" name="人口1人当たり決算額の推移該当値テキスト445"/>
        <xdr:cNvSpPr txBox="1"/>
      </xdr:nvSpPr>
      <xdr:spPr>
        <a:xfrm>
          <a:off x="5740400" y="71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117348</xdr:rowOff>
    </xdr:from>
    <xdr:to>
      <xdr:col>26</xdr:col>
      <xdr:colOff>101600</xdr:colOff>
      <xdr:row>37</xdr:row>
      <xdr:rowOff>47498</xdr:rowOff>
    </xdr:to>
    <xdr:sp macro="" textlink="">
      <xdr:nvSpPr>
        <xdr:cNvPr id="132" name="楕円 131"/>
        <xdr:cNvSpPr/>
      </xdr:nvSpPr>
      <xdr:spPr bwMode="auto">
        <a:xfrm>
          <a:off x="49530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32275</xdr:rowOff>
    </xdr:from>
    <xdr:ext cx="736600" cy="259045"/>
    <xdr:sp macro="" textlink="">
      <xdr:nvSpPr>
        <xdr:cNvPr id="133" name="テキスト ボックス 132"/>
        <xdr:cNvSpPr txBox="1"/>
      </xdr:nvSpPr>
      <xdr:spPr>
        <a:xfrm>
          <a:off x="4622800" y="715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81420</xdr:rowOff>
    </xdr:from>
    <xdr:to>
      <xdr:col>22</xdr:col>
      <xdr:colOff>165100</xdr:colOff>
      <xdr:row>37</xdr:row>
      <xdr:rowOff>11570</xdr:rowOff>
    </xdr:to>
    <xdr:sp macro="" textlink="">
      <xdr:nvSpPr>
        <xdr:cNvPr id="134" name="楕円 133"/>
        <xdr:cNvSpPr/>
      </xdr:nvSpPr>
      <xdr:spPr bwMode="auto">
        <a:xfrm>
          <a:off x="42545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167797</xdr:rowOff>
    </xdr:from>
    <xdr:ext cx="762000" cy="259045"/>
    <xdr:sp macro="" textlink="">
      <xdr:nvSpPr>
        <xdr:cNvPr id="135" name="テキスト ボックス 134"/>
        <xdr:cNvSpPr txBox="1"/>
      </xdr:nvSpPr>
      <xdr:spPr>
        <a:xfrm>
          <a:off x="39243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99631</xdr:rowOff>
    </xdr:from>
    <xdr:to>
      <xdr:col>19</xdr:col>
      <xdr:colOff>38100</xdr:colOff>
      <xdr:row>37</xdr:row>
      <xdr:rowOff>29781</xdr:rowOff>
    </xdr:to>
    <xdr:sp macro="" textlink="">
      <xdr:nvSpPr>
        <xdr:cNvPr id="136" name="楕円 135"/>
        <xdr:cNvSpPr/>
      </xdr:nvSpPr>
      <xdr:spPr bwMode="auto">
        <a:xfrm>
          <a:off x="35560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14558</xdr:rowOff>
    </xdr:from>
    <xdr:ext cx="762000" cy="259045"/>
    <xdr:sp macro="" textlink="">
      <xdr:nvSpPr>
        <xdr:cNvPr id="137" name="テキスト ボックス 136"/>
        <xdr:cNvSpPr txBox="1"/>
      </xdr:nvSpPr>
      <xdr:spPr>
        <a:xfrm>
          <a:off x="32258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79057</xdr:rowOff>
    </xdr:from>
    <xdr:to>
      <xdr:col>15</xdr:col>
      <xdr:colOff>101600</xdr:colOff>
      <xdr:row>37</xdr:row>
      <xdr:rowOff>9207</xdr:rowOff>
    </xdr:to>
    <xdr:sp macro="" textlink="">
      <xdr:nvSpPr>
        <xdr:cNvPr id="138" name="楕円 137"/>
        <xdr:cNvSpPr/>
      </xdr:nvSpPr>
      <xdr:spPr bwMode="auto">
        <a:xfrm>
          <a:off x="28575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165434</xdr:rowOff>
    </xdr:from>
    <xdr:ext cx="762000" cy="259045"/>
    <xdr:sp macro="" textlink="">
      <xdr:nvSpPr>
        <xdr:cNvPr id="139" name="テキスト ボックス 138"/>
        <xdr:cNvSpPr txBox="1"/>
      </xdr:nvSpPr>
      <xdr:spPr>
        <a:xfrm>
          <a:off x="2527300" y="711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17228</xdr:rowOff>
    </xdr:from>
    <xdr:to>
      <xdr:col>24</xdr:col>
      <xdr:colOff>63500</xdr:colOff>
      <xdr:row>35</xdr:row>
      <xdr:rowOff>57804</xdr:rowOff>
    </xdr:to>
    <xdr:cxnSp macro="">
      <xdr:nvCxnSpPr>
        <xdr:cNvPr id="65" name="直線コネクタ 64"/>
        <xdr:cNvCxnSpPr/>
      </xdr:nvCxnSpPr>
      <xdr:spPr>
        <a:xfrm flipV="1">
          <a:off x="3797300" y="601797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57804</xdr:rowOff>
    </xdr:from>
    <xdr:to>
      <xdr:col>19</xdr:col>
      <xdr:colOff>177800</xdr:colOff>
      <xdr:row>35</xdr:row>
      <xdr:rowOff>77435</xdr:rowOff>
    </xdr:to>
    <xdr:cxnSp macro="">
      <xdr:nvCxnSpPr>
        <xdr:cNvPr id="68" name="直線コネクタ 67"/>
        <xdr:cNvCxnSpPr/>
      </xdr:nvCxnSpPr>
      <xdr:spPr>
        <a:xfrm flipV="1">
          <a:off x="2908300" y="6058554"/>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48803</xdr:rowOff>
    </xdr:from>
    <xdr:to>
      <xdr:col>15</xdr:col>
      <xdr:colOff>50800</xdr:colOff>
      <xdr:row>35</xdr:row>
      <xdr:rowOff>77435</xdr:rowOff>
    </xdr:to>
    <xdr:cxnSp macro="">
      <xdr:nvCxnSpPr>
        <xdr:cNvPr id="71" name="直線コネクタ 70"/>
        <xdr:cNvCxnSpPr/>
      </xdr:nvCxnSpPr>
      <xdr:spPr>
        <a:xfrm>
          <a:off x="2019300" y="6049553"/>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144272</xdr:rowOff>
    </xdr:from>
    <xdr:to>
      <xdr:col>10</xdr:col>
      <xdr:colOff>114300</xdr:colOff>
      <xdr:row>35</xdr:row>
      <xdr:rowOff>48803</xdr:rowOff>
    </xdr:to>
    <xdr:cxnSp macro="">
      <xdr:nvCxnSpPr>
        <xdr:cNvPr id="74" name="直線コネクタ 73"/>
        <xdr:cNvCxnSpPr/>
      </xdr:nvCxnSpPr>
      <xdr:spPr>
        <a:xfrm>
          <a:off x="1130300" y="5973572"/>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137878</xdr:rowOff>
    </xdr:from>
    <xdr:to>
      <xdr:col>24</xdr:col>
      <xdr:colOff>114300</xdr:colOff>
      <xdr:row>35</xdr:row>
      <xdr:rowOff>68028</xdr:rowOff>
    </xdr:to>
    <xdr:sp macro="" textlink="">
      <xdr:nvSpPr>
        <xdr:cNvPr id="84" name="楕円 83"/>
        <xdr:cNvSpPr/>
      </xdr:nvSpPr>
      <xdr:spPr>
        <a:xfrm>
          <a:off x="4584700" y="59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160755</xdr:rowOff>
    </xdr:from>
    <xdr:ext cx="534377" cy="259045"/>
    <xdr:sp macro="" textlink="">
      <xdr:nvSpPr>
        <xdr:cNvPr id="85" name="人件費該当値テキスト"/>
        <xdr:cNvSpPr txBox="1"/>
      </xdr:nvSpPr>
      <xdr:spPr>
        <a:xfrm>
          <a:off x="4686300" y="58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7004</xdr:rowOff>
    </xdr:from>
    <xdr:to>
      <xdr:col>20</xdr:col>
      <xdr:colOff>38100</xdr:colOff>
      <xdr:row>35</xdr:row>
      <xdr:rowOff>108604</xdr:rowOff>
    </xdr:to>
    <xdr:sp macro="" textlink="">
      <xdr:nvSpPr>
        <xdr:cNvPr id="86" name="楕円 85"/>
        <xdr:cNvSpPr/>
      </xdr:nvSpPr>
      <xdr:spPr>
        <a:xfrm>
          <a:off x="3746500" y="60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125131</xdr:rowOff>
    </xdr:from>
    <xdr:ext cx="534377" cy="259045"/>
    <xdr:sp macro="" textlink="">
      <xdr:nvSpPr>
        <xdr:cNvPr id="87" name="テキスト ボックス 86"/>
        <xdr:cNvSpPr txBox="1"/>
      </xdr:nvSpPr>
      <xdr:spPr>
        <a:xfrm>
          <a:off x="3530111" y="57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26635</xdr:rowOff>
    </xdr:from>
    <xdr:to>
      <xdr:col>15</xdr:col>
      <xdr:colOff>101600</xdr:colOff>
      <xdr:row>35</xdr:row>
      <xdr:rowOff>128235</xdr:rowOff>
    </xdr:to>
    <xdr:sp macro="" textlink="">
      <xdr:nvSpPr>
        <xdr:cNvPr id="88" name="楕円 87"/>
        <xdr:cNvSpPr/>
      </xdr:nvSpPr>
      <xdr:spPr>
        <a:xfrm>
          <a:off x="2857500" y="60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144762</xdr:rowOff>
    </xdr:from>
    <xdr:ext cx="534377" cy="259045"/>
    <xdr:sp macro="" textlink="">
      <xdr:nvSpPr>
        <xdr:cNvPr id="89" name="テキスト ボックス 88"/>
        <xdr:cNvSpPr txBox="1"/>
      </xdr:nvSpPr>
      <xdr:spPr>
        <a:xfrm>
          <a:off x="2641111" y="58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169453</xdr:rowOff>
    </xdr:from>
    <xdr:to>
      <xdr:col>10</xdr:col>
      <xdr:colOff>165100</xdr:colOff>
      <xdr:row>35</xdr:row>
      <xdr:rowOff>99603</xdr:rowOff>
    </xdr:to>
    <xdr:sp macro="" textlink="">
      <xdr:nvSpPr>
        <xdr:cNvPr id="90" name="楕円 89"/>
        <xdr:cNvSpPr/>
      </xdr:nvSpPr>
      <xdr:spPr>
        <a:xfrm>
          <a:off x="1968500" y="59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116130</xdr:rowOff>
    </xdr:from>
    <xdr:ext cx="534377" cy="259045"/>
    <xdr:sp macro="" textlink="">
      <xdr:nvSpPr>
        <xdr:cNvPr id="91" name="テキスト ボックス 90"/>
        <xdr:cNvSpPr txBox="1"/>
      </xdr:nvSpPr>
      <xdr:spPr>
        <a:xfrm>
          <a:off x="1752111" y="57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93472</xdr:rowOff>
    </xdr:from>
    <xdr:to>
      <xdr:col>6</xdr:col>
      <xdr:colOff>38100</xdr:colOff>
      <xdr:row>35</xdr:row>
      <xdr:rowOff>23622</xdr:rowOff>
    </xdr:to>
    <xdr:sp macro="" textlink="">
      <xdr:nvSpPr>
        <xdr:cNvPr id="92" name="楕円 91"/>
        <xdr:cNvSpPr/>
      </xdr:nvSpPr>
      <xdr:spPr>
        <a:xfrm>
          <a:off x="1079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40149</xdr:rowOff>
    </xdr:from>
    <xdr:ext cx="534377" cy="259045"/>
    <xdr:sp macro="" textlink="">
      <xdr:nvSpPr>
        <xdr:cNvPr id="93" name="テキスト ボックス 92"/>
        <xdr:cNvSpPr txBox="1"/>
      </xdr:nvSpPr>
      <xdr:spPr>
        <a:xfrm>
          <a:off x="863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152547</xdr:rowOff>
    </xdr:from>
    <xdr:to>
      <xdr:col>24</xdr:col>
      <xdr:colOff>63500</xdr:colOff>
      <xdr:row>58</xdr:row>
      <xdr:rowOff>83282</xdr:rowOff>
    </xdr:to>
    <xdr:cxnSp macro="">
      <xdr:nvCxnSpPr>
        <xdr:cNvPr id="121" name="直線コネクタ 120"/>
        <xdr:cNvCxnSpPr/>
      </xdr:nvCxnSpPr>
      <xdr:spPr>
        <a:xfrm flipV="1">
          <a:off x="3797300" y="9925197"/>
          <a:ext cx="8382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83282</xdr:rowOff>
    </xdr:from>
    <xdr:to>
      <xdr:col>19</xdr:col>
      <xdr:colOff>177800</xdr:colOff>
      <xdr:row>59</xdr:row>
      <xdr:rowOff>16119</xdr:rowOff>
    </xdr:to>
    <xdr:cxnSp macro="">
      <xdr:nvCxnSpPr>
        <xdr:cNvPr id="124" name="直線コネクタ 123"/>
        <xdr:cNvCxnSpPr/>
      </xdr:nvCxnSpPr>
      <xdr:spPr>
        <a:xfrm flipV="1">
          <a:off x="2908300" y="10027382"/>
          <a:ext cx="889000" cy="1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124658</xdr:rowOff>
    </xdr:from>
    <xdr:to>
      <xdr:col>15</xdr:col>
      <xdr:colOff>50800</xdr:colOff>
      <xdr:row>59</xdr:row>
      <xdr:rowOff>16119</xdr:rowOff>
    </xdr:to>
    <xdr:cxnSp macro="">
      <xdr:nvCxnSpPr>
        <xdr:cNvPr id="127" name="直線コネクタ 126"/>
        <xdr:cNvCxnSpPr/>
      </xdr:nvCxnSpPr>
      <xdr:spPr>
        <a:xfrm>
          <a:off x="2019300" y="1006875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124658</xdr:rowOff>
    </xdr:from>
    <xdr:to>
      <xdr:col>10</xdr:col>
      <xdr:colOff>114300</xdr:colOff>
      <xdr:row>58</xdr:row>
      <xdr:rowOff>145324</xdr:rowOff>
    </xdr:to>
    <xdr:cxnSp macro="">
      <xdr:nvCxnSpPr>
        <xdr:cNvPr id="130" name="直線コネクタ 129"/>
        <xdr:cNvCxnSpPr/>
      </xdr:nvCxnSpPr>
      <xdr:spPr>
        <a:xfrm flipV="1">
          <a:off x="1130300" y="10068758"/>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101747</xdr:rowOff>
    </xdr:from>
    <xdr:to>
      <xdr:col>24</xdr:col>
      <xdr:colOff>114300</xdr:colOff>
      <xdr:row>58</xdr:row>
      <xdr:rowOff>31897</xdr:rowOff>
    </xdr:to>
    <xdr:sp macro="" textlink="">
      <xdr:nvSpPr>
        <xdr:cNvPr id="140" name="楕円 139"/>
        <xdr:cNvSpPr/>
      </xdr:nvSpPr>
      <xdr:spPr>
        <a:xfrm>
          <a:off x="45847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16674</xdr:rowOff>
    </xdr:from>
    <xdr:ext cx="534377" cy="259045"/>
    <xdr:sp macro="" textlink="">
      <xdr:nvSpPr>
        <xdr:cNvPr id="141" name="物件費該当値テキスト"/>
        <xdr:cNvSpPr txBox="1"/>
      </xdr:nvSpPr>
      <xdr:spPr>
        <a:xfrm>
          <a:off x="4686300" y="97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32482</xdr:rowOff>
    </xdr:from>
    <xdr:to>
      <xdr:col>20</xdr:col>
      <xdr:colOff>38100</xdr:colOff>
      <xdr:row>58</xdr:row>
      <xdr:rowOff>134082</xdr:rowOff>
    </xdr:to>
    <xdr:sp macro="" textlink="">
      <xdr:nvSpPr>
        <xdr:cNvPr id="142" name="楕円 141"/>
        <xdr:cNvSpPr/>
      </xdr:nvSpPr>
      <xdr:spPr>
        <a:xfrm>
          <a:off x="3746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125209</xdr:rowOff>
    </xdr:from>
    <xdr:ext cx="534377" cy="259045"/>
    <xdr:sp macro="" textlink="">
      <xdr:nvSpPr>
        <xdr:cNvPr id="143" name="テキスト ボックス 142"/>
        <xdr:cNvSpPr txBox="1"/>
      </xdr:nvSpPr>
      <xdr:spPr>
        <a:xfrm>
          <a:off x="3530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136769</xdr:rowOff>
    </xdr:from>
    <xdr:to>
      <xdr:col>15</xdr:col>
      <xdr:colOff>101600</xdr:colOff>
      <xdr:row>59</xdr:row>
      <xdr:rowOff>66919</xdr:rowOff>
    </xdr:to>
    <xdr:sp macro="" textlink="">
      <xdr:nvSpPr>
        <xdr:cNvPr id="144" name="楕円 143"/>
        <xdr:cNvSpPr/>
      </xdr:nvSpPr>
      <xdr:spPr>
        <a:xfrm>
          <a:off x="2857500" y="100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58046</xdr:rowOff>
    </xdr:from>
    <xdr:ext cx="534377" cy="259045"/>
    <xdr:sp macro="" textlink="">
      <xdr:nvSpPr>
        <xdr:cNvPr id="145" name="テキスト ボックス 144"/>
        <xdr:cNvSpPr txBox="1"/>
      </xdr:nvSpPr>
      <xdr:spPr>
        <a:xfrm>
          <a:off x="2641111" y="101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73858</xdr:rowOff>
    </xdr:from>
    <xdr:to>
      <xdr:col>10</xdr:col>
      <xdr:colOff>165100</xdr:colOff>
      <xdr:row>59</xdr:row>
      <xdr:rowOff>4008</xdr:rowOff>
    </xdr:to>
    <xdr:sp macro="" textlink="">
      <xdr:nvSpPr>
        <xdr:cNvPr id="146" name="楕円 145"/>
        <xdr:cNvSpPr/>
      </xdr:nvSpPr>
      <xdr:spPr>
        <a:xfrm>
          <a:off x="1968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166585</xdr:rowOff>
    </xdr:from>
    <xdr:ext cx="534377" cy="259045"/>
    <xdr:sp macro="" textlink="">
      <xdr:nvSpPr>
        <xdr:cNvPr id="147" name="テキスト ボックス 146"/>
        <xdr:cNvSpPr txBox="1"/>
      </xdr:nvSpPr>
      <xdr:spPr>
        <a:xfrm>
          <a:off x="1752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94524</xdr:rowOff>
    </xdr:from>
    <xdr:to>
      <xdr:col>6</xdr:col>
      <xdr:colOff>38100</xdr:colOff>
      <xdr:row>59</xdr:row>
      <xdr:rowOff>24674</xdr:rowOff>
    </xdr:to>
    <xdr:sp macro="" textlink="">
      <xdr:nvSpPr>
        <xdr:cNvPr id="148" name="楕円 147"/>
        <xdr:cNvSpPr/>
      </xdr:nvSpPr>
      <xdr:spPr>
        <a:xfrm>
          <a:off x="1079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15801</xdr:rowOff>
    </xdr:from>
    <xdr:ext cx="534377" cy="259045"/>
    <xdr:sp macro="" textlink="">
      <xdr:nvSpPr>
        <xdr:cNvPr id="149" name="テキスト ボックス 148"/>
        <xdr:cNvSpPr txBox="1"/>
      </xdr:nvSpPr>
      <xdr:spPr>
        <a:xfrm>
          <a:off x="863111" y="101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55662</xdr:rowOff>
    </xdr:from>
    <xdr:to>
      <xdr:col>24</xdr:col>
      <xdr:colOff>63500</xdr:colOff>
      <xdr:row>77</xdr:row>
      <xdr:rowOff>66875</xdr:rowOff>
    </xdr:to>
    <xdr:cxnSp macro="">
      <xdr:nvCxnSpPr>
        <xdr:cNvPr id="180" name="直線コネクタ 179"/>
        <xdr:cNvCxnSpPr/>
      </xdr:nvCxnSpPr>
      <xdr:spPr>
        <a:xfrm>
          <a:off x="3797300" y="13257312"/>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55662</xdr:rowOff>
    </xdr:from>
    <xdr:to>
      <xdr:col>19</xdr:col>
      <xdr:colOff>177800</xdr:colOff>
      <xdr:row>77</xdr:row>
      <xdr:rowOff>152654</xdr:rowOff>
    </xdr:to>
    <xdr:cxnSp macro="">
      <xdr:nvCxnSpPr>
        <xdr:cNvPr id="183" name="直線コネクタ 182"/>
        <xdr:cNvCxnSpPr/>
      </xdr:nvCxnSpPr>
      <xdr:spPr>
        <a:xfrm flipV="1">
          <a:off x="2908300" y="13257312"/>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115970</xdr:rowOff>
    </xdr:from>
    <xdr:to>
      <xdr:col>15</xdr:col>
      <xdr:colOff>50800</xdr:colOff>
      <xdr:row>77</xdr:row>
      <xdr:rowOff>152654</xdr:rowOff>
    </xdr:to>
    <xdr:cxnSp macro="">
      <xdr:nvCxnSpPr>
        <xdr:cNvPr id="186" name="直線コネクタ 185"/>
        <xdr:cNvCxnSpPr/>
      </xdr:nvCxnSpPr>
      <xdr:spPr>
        <a:xfrm>
          <a:off x="2019300" y="13317620"/>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115970</xdr:rowOff>
    </xdr:from>
    <xdr:to>
      <xdr:col>10</xdr:col>
      <xdr:colOff>114300</xdr:colOff>
      <xdr:row>77</xdr:row>
      <xdr:rowOff>122501</xdr:rowOff>
    </xdr:to>
    <xdr:cxnSp macro="">
      <xdr:nvCxnSpPr>
        <xdr:cNvPr id="189" name="直線コネクタ 188"/>
        <xdr:cNvCxnSpPr/>
      </xdr:nvCxnSpPr>
      <xdr:spPr>
        <a:xfrm flipV="1">
          <a:off x="1130300" y="13317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16075</xdr:rowOff>
    </xdr:from>
    <xdr:to>
      <xdr:col>24</xdr:col>
      <xdr:colOff>114300</xdr:colOff>
      <xdr:row>77</xdr:row>
      <xdr:rowOff>117675</xdr:rowOff>
    </xdr:to>
    <xdr:sp macro="" textlink="">
      <xdr:nvSpPr>
        <xdr:cNvPr id="199" name="楕円 198"/>
        <xdr:cNvSpPr/>
      </xdr:nvSpPr>
      <xdr:spPr>
        <a:xfrm>
          <a:off x="45847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165952</xdr:rowOff>
    </xdr:from>
    <xdr:ext cx="469744" cy="259045"/>
    <xdr:sp macro="" textlink="">
      <xdr:nvSpPr>
        <xdr:cNvPr id="200" name="維持補修費該当値テキスト"/>
        <xdr:cNvSpPr txBox="1"/>
      </xdr:nvSpPr>
      <xdr:spPr>
        <a:xfrm>
          <a:off x="4686300" y="131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4862</xdr:rowOff>
    </xdr:from>
    <xdr:to>
      <xdr:col>20</xdr:col>
      <xdr:colOff>38100</xdr:colOff>
      <xdr:row>77</xdr:row>
      <xdr:rowOff>106462</xdr:rowOff>
    </xdr:to>
    <xdr:sp macro="" textlink="">
      <xdr:nvSpPr>
        <xdr:cNvPr id="201" name="楕円 200"/>
        <xdr:cNvSpPr/>
      </xdr:nvSpPr>
      <xdr:spPr>
        <a:xfrm>
          <a:off x="3746500" y="132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97589</xdr:rowOff>
    </xdr:from>
    <xdr:ext cx="469744" cy="259045"/>
    <xdr:sp macro="" textlink="">
      <xdr:nvSpPr>
        <xdr:cNvPr id="202" name="テキスト ボックス 201"/>
        <xdr:cNvSpPr txBox="1"/>
      </xdr:nvSpPr>
      <xdr:spPr>
        <a:xfrm>
          <a:off x="3562428" y="132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101854</xdr:rowOff>
    </xdr:from>
    <xdr:to>
      <xdr:col>15</xdr:col>
      <xdr:colOff>101600</xdr:colOff>
      <xdr:row>78</xdr:row>
      <xdr:rowOff>32004</xdr:rowOff>
    </xdr:to>
    <xdr:sp macro="" textlink="">
      <xdr:nvSpPr>
        <xdr:cNvPr id="203" name="楕円 202"/>
        <xdr:cNvSpPr/>
      </xdr:nvSpPr>
      <xdr:spPr>
        <a:xfrm>
          <a:off x="2857500" y="133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23131</xdr:rowOff>
    </xdr:from>
    <xdr:ext cx="469744" cy="259045"/>
    <xdr:sp macro="" textlink="">
      <xdr:nvSpPr>
        <xdr:cNvPr id="204" name="テキスト ボックス 203"/>
        <xdr:cNvSpPr txBox="1"/>
      </xdr:nvSpPr>
      <xdr:spPr>
        <a:xfrm>
          <a:off x="2673428" y="133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65170</xdr:rowOff>
    </xdr:from>
    <xdr:to>
      <xdr:col>10</xdr:col>
      <xdr:colOff>165100</xdr:colOff>
      <xdr:row>77</xdr:row>
      <xdr:rowOff>166770</xdr:rowOff>
    </xdr:to>
    <xdr:sp macro="" textlink="">
      <xdr:nvSpPr>
        <xdr:cNvPr id="205" name="楕円 204"/>
        <xdr:cNvSpPr/>
      </xdr:nvSpPr>
      <xdr:spPr>
        <a:xfrm>
          <a:off x="1968500" y="132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157897</xdr:rowOff>
    </xdr:from>
    <xdr:ext cx="469744" cy="259045"/>
    <xdr:sp macro="" textlink="">
      <xdr:nvSpPr>
        <xdr:cNvPr id="206" name="テキスト ボックス 205"/>
        <xdr:cNvSpPr txBox="1"/>
      </xdr:nvSpPr>
      <xdr:spPr>
        <a:xfrm>
          <a:off x="1784428" y="133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71701</xdr:rowOff>
    </xdr:from>
    <xdr:to>
      <xdr:col>6</xdr:col>
      <xdr:colOff>38100</xdr:colOff>
      <xdr:row>78</xdr:row>
      <xdr:rowOff>1851</xdr:rowOff>
    </xdr:to>
    <xdr:sp macro="" textlink="">
      <xdr:nvSpPr>
        <xdr:cNvPr id="207" name="楕円 206"/>
        <xdr:cNvSpPr/>
      </xdr:nvSpPr>
      <xdr:spPr>
        <a:xfrm>
          <a:off x="1079500" y="132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164428</xdr:rowOff>
    </xdr:from>
    <xdr:ext cx="469744" cy="259045"/>
    <xdr:sp macro="" textlink="">
      <xdr:nvSpPr>
        <xdr:cNvPr id="208" name="テキスト ボックス 207"/>
        <xdr:cNvSpPr txBox="1"/>
      </xdr:nvSpPr>
      <xdr:spPr>
        <a:xfrm>
          <a:off x="895428" y="133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6178</xdr:rowOff>
    </xdr:from>
    <xdr:to>
      <xdr:col>24</xdr:col>
      <xdr:colOff>63500</xdr:colOff>
      <xdr:row>96</xdr:row>
      <xdr:rowOff>102763</xdr:rowOff>
    </xdr:to>
    <xdr:cxnSp macro="">
      <xdr:nvCxnSpPr>
        <xdr:cNvPr id="238" name="直線コネクタ 237"/>
        <xdr:cNvCxnSpPr/>
      </xdr:nvCxnSpPr>
      <xdr:spPr>
        <a:xfrm flipV="1">
          <a:off x="3797300" y="16465378"/>
          <a:ext cx="8382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94856</xdr:rowOff>
    </xdr:from>
    <xdr:to>
      <xdr:col>19</xdr:col>
      <xdr:colOff>177800</xdr:colOff>
      <xdr:row>96</xdr:row>
      <xdr:rowOff>102763</xdr:rowOff>
    </xdr:to>
    <xdr:cxnSp macro="">
      <xdr:nvCxnSpPr>
        <xdr:cNvPr id="241" name="直線コネクタ 240"/>
        <xdr:cNvCxnSpPr/>
      </xdr:nvCxnSpPr>
      <xdr:spPr>
        <a:xfrm>
          <a:off x="2908300" y="16554056"/>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94856</xdr:rowOff>
    </xdr:from>
    <xdr:to>
      <xdr:col>15</xdr:col>
      <xdr:colOff>50800</xdr:colOff>
      <xdr:row>96</xdr:row>
      <xdr:rowOff>134119</xdr:rowOff>
    </xdr:to>
    <xdr:cxnSp macro="">
      <xdr:nvCxnSpPr>
        <xdr:cNvPr id="244" name="直線コネクタ 243"/>
        <xdr:cNvCxnSpPr/>
      </xdr:nvCxnSpPr>
      <xdr:spPr>
        <a:xfrm flipV="1">
          <a:off x="2019300" y="1655405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134119</xdr:rowOff>
    </xdr:from>
    <xdr:to>
      <xdr:col>10</xdr:col>
      <xdr:colOff>114300</xdr:colOff>
      <xdr:row>97</xdr:row>
      <xdr:rowOff>51442</xdr:rowOff>
    </xdr:to>
    <xdr:cxnSp macro="">
      <xdr:nvCxnSpPr>
        <xdr:cNvPr id="247" name="直線コネクタ 246"/>
        <xdr:cNvCxnSpPr/>
      </xdr:nvCxnSpPr>
      <xdr:spPr>
        <a:xfrm flipV="1">
          <a:off x="1130300" y="1659331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126828</xdr:rowOff>
    </xdr:from>
    <xdr:to>
      <xdr:col>24</xdr:col>
      <xdr:colOff>114300</xdr:colOff>
      <xdr:row>96</xdr:row>
      <xdr:rowOff>56978</xdr:rowOff>
    </xdr:to>
    <xdr:sp macro="" textlink="">
      <xdr:nvSpPr>
        <xdr:cNvPr id="257" name="楕円 256"/>
        <xdr:cNvSpPr/>
      </xdr:nvSpPr>
      <xdr:spPr>
        <a:xfrm>
          <a:off x="4584700" y="164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105255</xdr:rowOff>
    </xdr:from>
    <xdr:ext cx="534377" cy="259045"/>
    <xdr:sp macro="" textlink="">
      <xdr:nvSpPr>
        <xdr:cNvPr id="258" name="扶助費該当値テキスト"/>
        <xdr:cNvSpPr txBox="1"/>
      </xdr:nvSpPr>
      <xdr:spPr>
        <a:xfrm>
          <a:off x="4686300" y="163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51963</xdr:rowOff>
    </xdr:from>
    <xdr:to>
      <xdr:col>20</xdr:col>
      <xdr:colOff>38100</xdr:colOff>
      <xdr:row>96</xdr:row>
      <xdr:rowOff>153563</xdr:rowOff>
    </xdr:to>
    <xdr:sp macro="" textlink="">
      <xdr:nvSpPr>
        <xdr:cNvPr id="259" name="楕円 258"/>
        <xdr:cNvSpPr/>
      </xdr:nvSpPr>
      <xdr:spPr>
        <a:xfrm>
          <a:off x="3746500" y="1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144690</xdr:rowOff>
    </xdr:from>
    <xdr:ext cx="534377" cy="259045"/>
    <xdr:sp macro="" textlink="">
      <xdr:nvSpPr>
        <xdr:cNvPr id="260" name="テキスト ボックス 259"/>
        <xdr:cNvSpPr txBox="1"/>
      </xdr:nvSpPr>
      <xdr:spPr>
        <a:xfrm>
          <a:off x="3530111" y="1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44056</xdr:rowOff>
    </xdr:from>
    <xdr:to>
      <xdr:col>15</xdr:col>
      <xdr:colOff>101600</xdr:colOff>
      <xdr:row>96</xdr:row>
      <xdr:rowOff>145656</xdr:rowOff>
    </xdr:to>
    <xdr:sp macro="" textlink="">
      <xdr:nvSpPr>
        <xdr:cNvPr id="261" name="楕円 260"/>
        <xdr:cNvSpPr/>
      </xdr:nvSpPr>
      <xdr:spPr>
        <a:xfrm>
          <a:off x="28575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136783</xdr:rowOff>
    </xdr:from>
    <xdr:ext cx="534377" cy="259045"/>
    <xdr:sp macro="" textlink="">
      <xdr:nvSpPr>
        <xdr:cNvPr id="262" name="テキスト ボックス 261"/>
        <xdr:cNvSpPr txBox="1"/>
      </xdr:nvSpPr>
      <xdr:spPr>
        <a:xfrm>
          <a:off x="2641111"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83319</xdr:rowOff>
    </xdr:from>
    <xdr:to>
      <xdr:col>10</xdr:col>
      <xdr:colOff>165100</xdr:colOff>
      <xdr:row>97</xdr:row>
      <xdr:rowOff>13469</xdr:rowOff>
    </xdr:to>
    <xdr:sp macro="" textlink="">
      <xdr:nvSpPr>
        <xdr:cNvPr id="263" name="楕円 262"/>
        <xdr:cNvSpPr/>
      </xdr:nvSpPr>
      <xdr:spPr>
        <a:xfrm>
          <a:off x="1968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4596</xdr:rowOff>
    </xdr:from>
    <xdr:ext cx="534377" cy="259045"/>
    <xdr:sp macro="" textlink="">
      <xdr:nvSpPr>
        <xdr:cNvPr id="264" name="テキスト ボックス 263"/>
        <xdr:cNvSpPr txBox="1"/>
      </xdr:nvSpPr>
      <xdr:spPr>
        <a:xfrm>
          <a:off x="1752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xdr:rowOff>
    </xdr:from>
    <xdr:to>
      <xdr:col>6</xdr:col>
      <xdr:colOff>38100</xdr:colOff>
      <xdr:row>97</xdr:row>
      <xdr:rowOff>102242</xdr:rowOff>
    </xdr:to>
    <xdr:sp macro="" textlink="">
      <xdr:nvSpPr>
        <xdr:cNvPr id="265" name="楕円 264"/>
        <xdr:cNvSpPr/>
      </xdr:nvSpPr>
      <xdr:spPr>
        <a:xfrm>
          <a:off x="1079500" y="166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93369</xdr:rowOff>
    </xdr:from>
    <xdr:ext cx="534377" cy="259045"/>
    <xdr:sp macro="" textlink="">
      <xdr:nvSpPr>
        <xdr:cNvPr id="266" name="テキスト ボックス 265"/>
        <xdr:cNvSpPr txBox="1"/>
      </xdr:nvSpPr>
      <xdr:spPr>
        <a:xfrm>
          <a:off x="863111" y="167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107761</xdr:rowOff>
    </xdr:from>
    <xdr:to>
      <xdr:col>55</xdr:col>
      <xdr:colOff>0</xdr:colOff>
      <xdr:row>36</xdr:row>
      <xdr:rowOff>30723</xdr:rowOff>
    </xdr:to>
    <xdr:cxnSp macro="">
      <xdr:nvCxnSpPr>
        <xdr:cNvPr id="298" name="直線コネクタ 297"/>
        <xdr:cNvCxnSpPr/>
      </xdr:nvCxnSpPr>
      <xdr:spPr>
        <a:xfrm flipV="1">
          <a:off x="9639300" y="5594161"/>
          <a:ext cx="838200" cy="6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30723</xdr:rowOff>
    </xdr:from>
    <xdr:to>
      <xdr:col>50</xdr:col>
      <xdr:colOff>114300</xdr:colOff>
      <xdr:row>36</xdr:row>
      <xdr:rowOff>141692</xdr:rowOff>
    </xdr:to>
    <xdr:cxnSp macro="">
      <xdr:nvCxnSpPr>
        <xdr:cNvPr id="301" name="直線コネクタ 300"/>
        <xdr:cNvCxnSpPr/>
      </xdr:nvCxnSpPr>
      <xdr:spPr>
        <a:xfrm flipV="1">
          <a:off x="8750300" y="6202923"/>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70532</xdr:rowOff>
    </xdr:from>
    <xdr:to>
      <xdr:col>45</xdr:col>
      <xdr:colOff>177800</xdr:colOff>
      <xdr:row>36</xdr:row>
      <xdr:rowOff>141692</xdr:rowOff>
    </xdr:to>
    <xdr:cxnSp macro="">
      <xdr:nvCxnSpPr>
        <xdr:cNvPr id="304" name="直線コネクタ 303"/>
        <xdr:cNvCxnSpPr/>
      </xdr:nvCxnSpPr>
      <xdr:spPr>
        <a:xfrm>
          <a:off x="7861300" y="6242732"/>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24910</xdr:rowOff>
    </xdr:from>
    <xdr:to>
      <xdr:col>41</xdr:col>
      <xdr:colOff>50800</xdr:colOff>
      <xdr:row>36</xdr:row>
      <xdr:rowOff>70532</xdr:rowOff>
    </xdr:to>
    <xdr:cxnSp macro="">
      <xdr:nvCxnSpPr>
        <xdr:cNvPr id="307" name="直線コネクタ 306"/>
        <xdr:cNvCxnSpPr/>
      </xdr:nvCxnSpPr>
      <xdr:spPr>
        <a:xfrm>
          <a:off x="6972300" y="6197110"/>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56961</xdr:rowOff>
    </xdr:from>
    <xdr:to>
      <xdr:col>55</xdr:col>
      <xdr:colOff>50800</xdr:colOff>
      <xdr:row>32</xdr:row>
      <xdr:rowOff>158561</xdr:rowOff>
    </xdr:to>
    <xdr:sp macro="" textlink="">
      <xdr:nvSpPr>
        <xdr:cNvPr id="317" name="楕円 316"/>
        <xdr:cNvSpPr/>
      </xdr:nvSpPr>
      <xdr:spPr>
        <a:xfrm>
          <a:off x="10426700" y="5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79838</xdr:rowOff>
    </xdr:from>
    <xdr:ext cx="534377" cy="259045"/>
    <xdr:sp macro="" textlink="">
      <xdr:nvSpPr>
        <xdr:cNvPr id="318" name="補助費等該当値テキスト"/>
        <xdr:cNvSpPr txBox="1"/>
      </xdr:nvSpPr>
      <xdr:spPr>
        <a:xfrm>
          <a:off x="10528300" y="5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151373</xdr:rowOff>
    </xdr:from>
    <xdr:to>
      <xdr:col>50</xdr:col>
      <xdr:colOff>165100</xdr:colOff>
      <xdr:row>36</xdr:row>
      <xdr:rowOff>81523</xdr:rowOff>
    </xdr:to>
    <xdr:sp macro="" textlink="">
      <xdr:nvSpPr>
        <xdr:cNvPr id="319" name="楕円 318"/>
        <xdr:cNvSpPr/>
      </xdr:nvSpPr>
      <xdr:spPr>
        <a:xfrm>
          <a:off x="9588500" y="61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72650</xdr:rowOff>
    </xdr:from>
    <xdr:ext cx="534377" cy="259045"/>
    <xdr:sp macro="" textlink="">
      <xdr:nvSpPr>
        <xdr:cNvPr id="320" name="テキスト ボックス 319"/>
        <xdr:cNvSpPr txBox="1"/>
      </xdr:nvSpPr>
      <xdr:spPr>
        <a:xfrm>
          <a:off x="9372111" y="62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90892</xdr:rowOff>
    </xdr:from>
    <xdr:to>
      <xdr:col>46</xdr:col>
      <xdr:colOff>38100</xdr:colOff>
      <xdr:row>37</xdr:row>
      <xdr:rowOff>21042</xdr:rowOff>
    </xdr:to>
    <xdr:sp macro="" textlink="">
      <xdr:nvSpPr>
        <xdr:cNvPr id="321" name="楕円 320"/>
        <xdr:cNvSpPr/>
      </xdr:nvSpPr>
      <xdr:spPr>
        <a:xfrm>
          <a:off x="8699500" y="62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12169</xdr:rowOff>
    </xdr:from>
    <xdr:ext cx="534377" cy="259045"/>
    <xdr:sp macro="" textlink="">
      <xdr:nvSpPr>
        <xdr:cNvPr id="322" name="テキスト ボックス 321"/>
        <xdr:cNvSpPr txBox="1"/>
      </xdr:nvSpPr>
      <xdr:spPr>
        <a:xfrm>
          <a:off x="8483111" y="63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19732</xdr:rowOff>
    </xdr:from>
    <xdr:to>
      <xdr:col>41</xdr:col>
      <xdr:colOff>101600</xdr:colOff>
      <xdr:row>36</xdr:row>
      <xdr:rowOff>121332</xdr:rowOff>
    </xdr:to>
    <xdr:sp macro="" textlink="">
      <xdr:nvSpPr>
        <xdr:cNvPr id="323" name="楕円 322"/>
        <xdr:cNvSpPr/>
      </xdr:nvSpPr>
      <xdr:spPr>
        <a:xfrm>
          <a:off x="7810500" y="6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112459</xdr:rowOff>
    </xdr:from>
    <xdr:ext cx="534377" cy="259045"/>
    <xdr:sp macro="" textlink="">
      <xdr:nvSpPr>
        <xdr:cNvPr id="324" name="テキスト ボックス 323"/>
        <xdr:cNvSpPr txBox="1"/>
      </xdr:nvSpPr>
      <xdr:spPr>
        <a:xfrm>
          <a:off x="7594111" y="62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145560</xdr:rowOff>
    </xdr:from>
    <xdr:to>
      <xdr:col>36</xdr:col>
      <xdr:colOff>165100</xdr:colOff>
      <xdr:row>36</xdr:row>
      <xdr:rowOff>75710</xdr:rowOff>
    </xdr:to>
    <xdr:sp macro="" textlink="">
      <xdr:nvSpPr>
        <xdr:cNvPr id="325" name="楕円 324"/>
        <xdr:cNvSpPr/>
      </xdr:nvSpPr>
      <xdr:spPr>
        <a:xfrm>
          <a:off x="6921500" y="6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66837</xdr:rowOff>
    </xdr:from>
    <xdr:ext cx="534377" cy="259045"/>
    <xdr:sp macro="" textlink="">
      <xdr:nvSpPr>
        <xdr:cNvPr id="326" name="テキスト ボックス 325"/>
        <xdr:cNvSpPr txBox="1"/>
      </xdr:nvSpPr>
      <xdr:spPr>
        <a:xfrm>
          <a:off x="6705111" y="62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41988</xdr:rowOff>
    </xdr:from>
    <xdr:to>
      <xdr:col>55</xdr:col>
      <xdr:colOff>0</xdr:colOff>
      <xdr:row>57</xdr:row>
      <xdr:rowOff>147701</xdr:rowOff>
    </xdr:to>
    <xdr:cxnSp macro="">
      <xdr:nvCxnSpPr>
        <xdr:cNvPr id="359" name="直線コネクタ 358"/>
        <xdr:cNvCxnSpPr/>
      </xdr:nvCxnSpPr>
      <xdr:spPr>
        <a:xfrm>
          <a:off x="9639300" y="9814638"/>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41988</xdr:rowOff>
    </xdr:from>
    <xdr:to>
      <xdr:col>50</xdr:col>
      <xdr:colOff>114300</xdr:colOff>
      <xdr:row>57</xdr:row>
      <xdr:rowOff>98895</xdr:rowOff>
    </xdr:to>
    <xdr:cxnSp macro="">
      <xdr:nvCxnSpPr>
        <xdr:cNvPr id="362" name="直線コネクタ 361"/>
        <xdr:cNvCxnSpPr/>
      </xdr:nvCxnSpPr>
      <xdr:spPr>
        <a:xfrm flipV="1">
          <a:off x="8750300" y="9814638"/>
          <a:ext cx="8890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98895</xdr:rowOff>
    </xdr:from>
    <xdr:to>
      <xdr:col>45</xdr:col>
      <xdr:colOff>177800</xdr:colOff>
      <xdr:row>57</xdr:row>
      <xdr:rowOff>114140</xdr:rowOff>
    </xdr:to>
    <xdr:cxnSp macro="">
      <xdr:nvCxnSpPr>
        <xdr:cNvPr id="365" name="直線コネクタ 364"/>
        <xdr:cNvCxnSpPr/>
      </xdr:nvCxnSpPr>
      <xdr:spPr>
        <a:xfrm flipV="1">
          <a:off x="7861300" y="9871545"/>
          <a:ext cx="889000" cy="1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148944</xdr:rowOff>
    </xdr:from>
    <xdr:to>
      <xdr:col>41</xdr:col>
      <xdr:colOff>50800</xdr:colOff>
      <xdr:row>57</xdr:row>
      <xdr:rowOff>114140</xdr:rowOff>
    </xdr:to>
    <xdr:cxnSp macro="">
      <xdr:nvCxnSpPr>
        <xdr:cNvPr id="368" name="直線コネクタ 367"/>
        <xdr:cNvCxnSpPr/>
      </xdr:nvCxnSpPr>
      <xdr:spPr>
        <a:xfrm>
          <a:off x="6972300" y="9750144"/>
          <a:ext cx="8890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96901</xdr:rowOff>
    </xdr:from>
    <xdr:to>
      <xdr:col>55</xdr:col>
      <xdr:colOff>50800</xdr:colOff>
      <xdr:row>58</xdr:row>
      <xdr:rowOff>27051</xdr:rowOff>
    </xdr:to>
    <xdr:sp macro="" textlink="">
      <xdr:nvSpPr>
        <xdr:cNvPr id="378" name="楕円 377"/>
        <xdr:cNvSpPr/>
      </xdr:nvSpPr>
      <xdr:spPr>
        <a:xfrm>
          <a:off x="10426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75328</xdr:rowOff>
    </xdr:from>
    <xdr:ext cx="534377" cy="259045"/>
    <xdr:sp macro="" textlink="">
      <xdr:nvSpPr>
        <xdr:cNvPr id="379" name="普通建設事業費該当値テキスト"/>
        <xdr:cNvSpPr txBox="1"/>
      </xdr:nvSpPr>
      <xdr:spPr>
        <a:xfrm>
          <a:off x="10528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162638</xdr:rowOff>
    </xdr:from>
    <xdr:to>
      <xdr:col>50</xdr:col>
      <xdr:colOff>165100</xdr:colOff>
      <xdr:row>57</xdr:row>
      <xdr:rowOff>92788</xdr:rowOff>
    </xdr:to>
    <xdr:sp macro="" textlink="">
      <xdr:nvSpPr>
        <xdr:cNvPr id="380" name="楕円 379"/>
        <xdr:cNvSpPr/>
      </xdr:nvSpPr>
      <xdr:spPr>
        <a:xfrm>
          <a:off x="9588500" y="97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83915</xdr:rowOff>
    </xdr:from>
    <xdr:ext cx="534377" cy="259045"/>
    <xdr:sp macro="" textlink="">
      <xdr:nvSpPr>
        <xdr:cNvPr id="381" name="テキスト ボックス 380"/>
        <xdr:cNvSpPr txBox="1"/>
      </xdr:nvSpPr>
      <xdr:spPr>
        <a:xfrm>
          <a:off x="9372111" y="98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48095</xdr:rowOff>
    </xdr:from>
    <xdr:to>
      <xdr:col>46</xdr:col>
      <xdr:colOff>38100</xdr:colOff>
      <xdr:row>57</xdr:row>
      <xdr:rowOff>149695</xdr:rowOff>
    </xdr:to>
    <xdr:sp macro="" textlink="">
      <xdr:nvSpPr>
        <xdr:cNvPr id="382" name="楕円 381"/>
        <xdr:cNvSpPr/>
      </xdr:nvSpPr>
      <xdr:spPr>
        <a:xfrm>
          <a:off x="8699500" y="9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140822</xdr:rowOff>
    </xdr:from>
    <xdr:ext cx="534377" cy="259045"/>
    <xdr:sp macro="" textlink="">
      <xdr:nvSpPr>
        <xdr:cNvPr id="383" name="テキスト ボックス 382"/>
        <xdr:cNvSpPr txBox="1"/>
      </xdr:nvSpPr>
      <xdr:spPr>
        <a:xfrm>
          <a:off x="8483111" y="99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63340</xdr:rowOff>
    </xdr:from>
    <xdr:to>
      <xdr:col>41</xdr:col>
      <xdr:colOff>101600</xdr:colOff>
      <xdr:row>57</xdr:row>
      <xdr:rowOff>164940</xdr:rowOff>
    </xdr:to>
    <xdr:sp macro="" textlink="">
      <xdr:nvSpPr>
        <xdr:cNvPr id="384" name="楕円 383"/>
        <xdr:cNvSpPr/>
      </xdr:nvSpPr>
      <xdr:spPr>
        <a:xfrm>
          <a:off x="7810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156067</xdr:rowOff>
    </xdr:from>
    <xdr:ext cx="534377" cy="259045"/>
    <xdr:sp macro="" textlink="">
      <xdr:nvSpPr>
        <xdr:cNvPr id="385" name="テキスト ボックス 384"/>
        <xdr:cNvSpPr txBox="1"/>
      </xdr:nvSpPr>
      <xdr:spPr>
        <a:xfrm>
          <a:off x="7594111" y="99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98144</xdr:rowOff>
    </xdr:from>
    <xdr:to>
      <xdr:col>36</xdr:col>
      <xdr:colOff>165100</xdr:colOff>
      <xdr:row>57</xdr:row>
      <xdr:rowOff>28294</xdr:rowOff>
    </xdr:to>
    <xdr:sp macro="" textlink="">
      <xdr:nvSpPr>
        <xdr:cNvPr id="386" name="楕円 385"/>
        <xdr:cNvSpPr/>
      </xdr:nvSpPr>
      <xdr:spPr>
        <a:xfrm>
          <a:off x="6921500" y="9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19421</xdr:rowOff>
    </xdr:from>
    <xdr:ext cx="534377" cy="259045"/>
    <xdr:sp macro="" textlink="">
      <xdr:nvSpPr>
        <xdr:cNvPr id="387" name="テキスト ボックス 386"/>
        <xdr:cNvSpPr txBox="1"/>
      </xdr:nvSpPr>
      <xdr:spPr>
        <a:xfrm>
          <a:off x="6705111" y="97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3417</xdr:rowOff>
    </xdr:from>
    <xdr:to>
      <xdr:col>55</xdr:col>
      <xdr:colOff>0</xdr:colOff>
      <xdr:row>78</xdr:row>
      <xdr:rowOff>55004</xdr:rowOff>
    </xdr:to>
    <xdr:cxnSp macro="">
      <xdr:nvCxnSpPr>
        <xdr:cNvPr id="416" name="直線コネクタ 415"/>
        <xdr:cNvCxnSpPr/>
      </xdr:nvCxnSpPr>
      <xdr:spPr>
        <a:xfrm>
          <a:off x="9639300" y="13376517"/>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3417</xdr:rowOff>
    </xdr:from>
    <xdr:to>
      <xdr:col>50</xdr:col>
      <xdr:colOff>114300</xdr:colOff>
      <xdr:row>78</xdr:row>
      <xdr:rowOff>58356</xdr:rowOff>
    </xdr:to>
    <xdr:cxnSp macro="">
      <xdr:nvCxnSpPr>
        <xdr:cNvPr id="419" name="直線コネクタ 418"/>
        <xdr:cNvCxnSpPr/>
      </xdr:nvCxnSpPr>
      <xdr:spPr>
        <a:xfrm flipV="1">
          <a:off x="8750300" y="13376517"/>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23247</xdr:rowOff>
    </xdr:from>
    <xdr:to>
      <xdr:col>45</xdr:col>
      <xdr:colOff>177800</xdr:colOff>
      <xdr:row>78</xdr:row>
      <xdr:rowOff>58356</xdr:rowOff>
    </xdr:to>
    <xdr:cxnSp macro="">
      <xdr:nvCxnSpPr>
        <xdr:cNvPr id="422" name="直線コネクタ 421"/>
        <xdr:cNvCxnSpPr/>
      </xdr:nvCxnSpPr>
      <xdr:spPr>
        <a:xfrm>
          <a:off x="7861300" y="13396347"/>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23247</xdr:rowOff>
    </xdr:from>
    <xdr:to>
      <xdr:col>41</xdr:col>
      <xdr:colOff>50800</xdr:colOff>
      <xdr:row>78</xdr:row>
      <xdr:rowOff>56356</xdr:rowOff>
    </xdr:to>
    <xdr:cxnSp macro="">
      <xdr:nvCxnSpPr>
        <xdr:cNvPr id="425" name="直線コネクタ 424"/>
        <xdr:cNvCxnSpPr/>
      </xdr:nvCxnSpPr>
      <xdr:spPr>
        <a:xfrm flipV="1">
          <a:off x="6972300" y="13396347"/>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4204</xdr:rowOff>
    </xdr:from>
    <xdr:to>
      <xdr:col>55</xdr:col>
      <xdr:colOff>50800</xdr:colOff>
      <xdr:row>78</xdr:row>
      <xdr:rowOff>105804</xdr:rowOff>
    </xdr:to>
    <xdr:sp macro="" textlink="">
      <xdr:nvSpPr>
        <xdr:cNvPr id="435" name="楕円 434"/>
        <xdr:cNvSpPr/>
      </xdr:nvSpPr>
      <xdr:spPr>
        <a:xfrm>
          <a:off x="104267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154081</xdr:rowOff>
    </xdr:from>
    <xdr:ext cx="469744" cy="259045"/>
    <xdr:sp macro="" textlink="">
      <xdr:nvSpPr>
        <xdr:cNvPr id="436" name="普通建設事業費 （ うち新規整備　）該当値テキスト"/>
        <xdr:cNvSpPr txBox="1"/>
      </xdr:nvSpPr>
      <xdr:spPr>
        <a:xfrm>
          <a:off x="10528300" y="133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124067</xdr:rowOff>
    </xdr:from>
    <xdr:to>
      <xdr:col>50</xdr:col>
      <xdr:colOff>165100</xdr:colOff>
      <xdr:row>78</xdr:row>
      <xdr:rowOff>54217</xdr:rowOff>
    </xdr:to>
    <xdr:sp macro="" textlink="">
      <xdr:nvSpPr>
        <xdr:cNvPr id="437" name="楕円 436"/>
        <xdr:cNvSpPr/>
      </xdr:nvSpPr>
      <xdr:spPr>
        <a:xfrm>
          <a:off x="9588500" y="13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70744</xdr:rowOff>
    </xdr:from>
    <xdr:ext cx="534377" cy="259045"/>
    <xdr:sp macro="" textlink="">
      <xdr:nvSpPr>
        <xdr:cNvPr id="438" name="テキスト ボックス 437"/>
        <xdr:cNvSpPr txBox="1"/>
      </xdr:nvSpPr>
      <xdr:spPr>
        <a:xfrm>
          <a:off x="9372111" y="131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7556</xdr:rowOff>
    </xdr:from>
    <xdr:to>
      <xdr:col>46</xdr:col>
      <xdr:colOff>38100</xdr:colOff>
      <xdr:row>78</xdr:row>
      <xdr:rowOff>109156</xdr:rowOff>
    </xdr:to>
    <xdr:sp macro="" textlink="">
      <xdr:nvSpPr>
        <xdr:cNvPr id="439" name="楕円 438"/>
        <xdr:cNvSpPr/>
      </xdr:nvSpPr>
      <xdr:spPr>
        <a:xfrm>
          <a:off x="8699500" y="133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100283</xdr:rowOff>
    </xdr:from>
    <xdr:ext cx="469744" cy="259045"/>
    <xdr:sp macro="" textlink="">
      <xdr:nvSpPr>
        <xdr:cNvPr id="440" name="テキスト ボックス 439"/>
        <xdr:cNvSpPr txBox="1"/>
      </xdr:nvSpPr>
      <xdr:spPr>
        <a:xfrm>
          <a:off x="8515428" y="134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143897</xdr:rowOff>
    </xdr:from>
    <xdr:to>
      <xdr:col>41</xdr:col>
      <xdr:colOff>101600</xdr:colOff>
      <xdr:row>78</xdr:row>
      <xdr:rowOff>74047</xdr:rowOff>
    </xdr:to>
    <xdr:sp macro="" textlink="">
      <xdr:nvSpPr>
        <xdr:cNvPr id="441" name="楕円 440"/>
        <xdr:cNvSpPr/>
      </xdr:nvSpPr>
      <xdr:spPr>
        <a:xfrm>
          <a:off x="7810500" y="133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65174</xdr:rowOff>
    </xdr:from>
    <xdr:ext cx="534377" cy="259045"/>
    <xdr:sp macro="" textlink="">
      <xdr:nvSpPr>
        <xdr:cNvPr id="442" name="テキスト ボックス 441"/>
        <xdr:cNvSpPr txBox="1"/>
      </xdr:nvSpPr>
      <xdr:spPr>
        <a:xfrm>
          <a:off x="7594111" y="134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5556</xdr:rowOff>
    </xdr:from>
    <xdr:to>
      <xdr:col>36</xdr:col>
      <xdr:colOff>165100</xdr:colOff>
      <xdr:row>78</xdr:row>
      <xdr:rowOff>107156</xdr:rowOff>
    </xdr:to>
    <xdr:sp macro="" textlink="">
      <xdr:nvSpPr>
        <xdr:cNvPr id="443" name="楕円 442"/>
        <xdr:cNvSpPr/>
      </xdr:nvSpPr>
      <xdr:spPr>
        <a:xfrm>
          <a:off x="6921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98283</xdr:rowOff>
    </xdr:from>
    <xdr:ext cx="469744" cy="259045"/>
    <xdr:sp macro="" textlink="">
      <xdr:nvSpPr>
        <xdr:cNvPr id="444" name="テキスト ボックス 443"/>
        <xdr:cNvSpPr txBox="1"/>
      </xdr:nvSpPr>
      <xdr:spPr>
        <a:xfrm>
          <a:off x="6737428" y="134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56642</xdr:rowOff>
    </xdr:from>
    <xdr:to>
      <xdr:col>55</xdr:col>
      <xdr:colOff>0</xdr:colOff>
      <xdr:row>97</xdr:row>
      <xdr:rowOff>128479</xdr:rowOff>
    </xdr:to>
    <xdr:cxnSp macro="">
      <xdr:nvCxnSpPr>
        <xdr:cNvPr id="473" name="直線コネクタ 472"/>
        <xdr:cNvCxnSpPr/>
      </xdr:nvCxnSpPr>
      <xdr:spPr>
        <a:xfrm>
          <a:off x="9639300" y="16687292"/>
          <a:ext cx="8382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56642</xdr:rowOff>
    </xdr:from>
    <xdr:to>
      <xdr:col>50</xdr:col>
      <xdr:colOff>114300</xdr:colOff>
      <xdr:row>97</xdr:row>
      <xdr:rowOff>88798</xdr:rowOff>
    </xdr:to>
    <xdr:cxnSp macro="">
      <xdr:nvCxnSpPr>
        <xdr:cNvPr id="476" name="直線コネクタ 475"/>
        <xdr:cNvCxnSpPr/>
      </xdr:nvCxnSpPr>
      <xdr:spPr>
        <a:xfrm flipV="1">
          <a:off x="8750300" y="1668729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88798</xdr:rowOff>
    </xdr:from>
    <xdr:to>
      <xdr:col>45</xdr:col>
      <xdr:colOff>177800</xdr:colOff>
      <xdr:row>97</xdr:row>
      <xdr:rowOff>131127</xdr:rowOff>
    </xdr:to>
    <xdr:cxnSp macro="">
      <xdr:nvCxnSpPr>
        <xdr:cNvPr id="479" name="直線コネクタ 478"/>
        <xdr:cNvCxnSpPr/>
      </xdr:nvCxnSpPr>
      <xdr:spPr>
        <a:xfrm flipV="1">
          <a:off x="7861300" y="1671944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106268</xdr:rowOff>
    </xdr:from>
    <xdr:to>
      <xdr:col>41</xdr:col>
      <xdr:colOff>50800</xdr:colOff>
      <xdr:row>97</xdr:row>
      <xdr:rowOff>131127</xdr:rowOff>
    </xdr:to>
    <xdr:cxnSp macro="">
      <xdr:nvCxnSpPr>
        <xdr:cNvPr id="482" name="直線コネクタ 481"/>
        <xdr:cNvCxnSpPr/>
      </xdr:nvCxnSpPr>
      <xdr:spPr>
        <a:xfrm>
          <a:off x="6972300" y="16565468"/>
          <a:ext cx="889000" cy="1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77679</xdr:rowOff>
    </xdr:from>
    <xdr:to>
      <xdr:col>55</xdr:col>
      <xdr:colOff>50800</xdr:colOff>
      <xdr:row>98</xdr:row>
      <xdr:rowOff>7829</xdr:rowOff>
    </xdr:to>
    <xdr:sp macro="" textlink="">
      <xdr:nvSpPr>
        <xdr:cNvPr id="492" name="楕円 491"/>
        <xdr:cNvSpPr/>
      </xdr:nvSpPr>
      <xdr:spPr>
        <a:xfrm>
          <a:off x="10426700" y="167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56106</xdr:rowOff>
    </xdr:from>
    <xdr:ext cx="534377" cy="259045"/>
    <xdr:sp macro="" textlink="">
      <xdr:nvSpPr>
        <xdr:cNvPr id="493" name="普通建設事業費 （ うち更新整備　）該当値テキスト"/>
        <xdr:cNvSpPr txBox="1"/>
      </xdr:nvSpPr>
      <xdr:spPr>
        <a:xfrm>
          <a:off x="10528300" y="166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5842</xdr:rowOff>
    </xdr:from>
    <xdr:to>
      <xdr:col>50</xdr:col>
      <xdr:colOff>165100</xdr:colOff>
      <xdr:row>97</xdr:row>
      <xdr:rowOff>107442</xdr:rowOff>
    </xdr:to>
    <xdr:sp macro="" textlink="">
      <xdr:nvSpPr>
        <xdr:cNvPr id="494" name="楕円 493"/>
        <xdr:cNvSpPr/>
      </xdr:nvSpPr>
      <xdr:spPr>
        <a:xfrm>
          <a:off x="9588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98569</xdr:rowOff>
    </xdr:from>
    <xdr:ext cx="534377" cy="259045"/>
    <xdr:sp macro="" textlink="">
      <xdr:nvSpPr>
        <xdr:cNvPr id="495" name="テキスト ボックス 494"/>
        <xdr:cNvSpPr txBox="1"/>
      </xdr:nvSpPr>
      <xdr:spPr>
        <a:xfrm>
          <a:off x="9372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37998</xdr:rowOff>
    </xdr:from>
    <xdr:to>
      <xdr:col>46</xdr:col>
      <xdr:colOff>38100</xdr:colOff>
      <xdr:row>97</xdr:row>
      <xdr:rowOff>139598</xdr:rowOff>
    </xdr:to>
    <xdr:sp macro="" textlink="">
      <xdr:nvSpPr>
        <xdr:cNvPr id="496" name="楕円 495"/>
        <xdr:cNvSpPr/>
      </xdr:nvSpPr>
      <xdr:spPr>
        <a:xfrm>
          <a:off x="8699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130725</xdr:rowOff>
    </xdr:from>
    <xdr:ext cx="534377" cy="259045"/>
    <xdr:sp macro="" textlink="">
      <xdr:nvSpPr>
        <xdr:cNvPr id="497" name="テキスト ボックス 496"/>
        <xdr:cNvSpPr txBox="1"/>
      </xdr:nvSpPr>
      <xdr:spPr>
        <a:xfrm>
          <a:off x="8483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80327</xdr:rowOff>
    </xdr:from>
    <xdr:to>
      <xdr:col>41</xdr:col>
      <xdr:colOff>101600</xdr:colOff>
      <xdr:row>98</xdr:row>
      <xdr:rowOff>10477</xdr:rowOff>
    </xdr:to>
    <xdr:sp macro="" textlink="">
      <xdr:nvSpPr>
        <xdr:cNvPr id="498" name="楕円 497"/>
        <xdr:cNvSpPr/>
      </xdr:nvSpPr>
      <xdr:spPr>
        <a:xfrm>
          <a:off x="7810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1604</xdr:rowOff>
    </xdr:from>
    <xdr:ext cx="534377" cy="259045"/>
    <xdr:sp macro="" textlink="">
      <xdr:nvSpPr>
        <xdr:cNvPr id="499" name="テキスト ボックス 498"/>
        <xdr:cNvSpPr txBox="1"/>
      </xdr:nvSpPr>
      <xdr:spPr>
        <a:xfrm>
          <a:off x="7594111" y="168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55468</xdr:rowOff>
    </xdr:from>
    <xdr:to>
      <xdr:col>36</xdr:col>
      <xdr:colOff>165100</xdr:colOff>
      <xdr:row>96</xdr:row>
      <xdr:rowOff>157068</xdr:rowOff>
    </xdr:to>
    <xdr:sp macro="" textlink="">
      <xdr:nvSpPr>
        <xdr:cNvPr id="500" name="楕円 499"/>
        <xdr:cNvSpPr/>
      </xdr:nvSpPr>
      <xdr:spPr>
        <a:xfrm>
          <a:off x="6921500" y="165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2145</xdr:rowOff>
    </xdr:from>
    <xdr:ext cx="534377" cy="259045"/>
    <xdr:sp macro="" textlink="">
      <xdr:nvSpPr>
        <xdr:cNvPr id="501" name="テキスト ボックス 500"/>
        <xdr:cNvSpPr txBox="1"/>
      </xdr:nvSpPr>
      <xdr:spPr>
        <a:xfrm>
          <a:off x="6705111" y="16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168961</xdr:rowOff>
    </xdr:from>
    <xdr:to>
      <xdr:col>85</xdr:col>
      <xdr:colOff>127000</xdr:colOff>
      <xdr:row>38</xdr:row>
      <xdr:rowOff>139700</xdr:rowOff>
    </xdr:to>
    <xdr:cxnSp macro="">
      <xdr:nvCxnSpPr>
        <xdr:cNvPr id="528" name="直線コネクタ 527"/>
        <xdr:cNvCxnSpPr/>
      </xdr:nvCxnSpPr>
      <xdr:spPr>
        <a:xfrm flipV="1">
          <a:off x="15481300" y="6512611"/>
          <a:ext cx="8382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118161</xdr:rowOff>
    </xdr:from>
    <xdr:to>
      <xdr:col>85</xdr:col>
      <xdr:colOff>177800</xdr:colOff>
      <xdr:row>38</xdr:row>
      <xdr:rowOff>48310</xdr:rowOff>
    </xdr:to>
    <xdr:sp macro="" textlink="">
      <xdr:nvSpPr>
        <xdr:cNvPr id="547" name="楕円 546"/>
        <xdr:cNvSpPr/>
      </xdr:nvSpPr>
      <xdr:spPr>
        <a:xfrm>
          <a:off x="16268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96588</xdr:rowOff>
    </xdr:from>
    <xdr:ext cx="378565" cy="259045"/>
    <xdr:sp macro="" textlink="">
      <xdr:nvSpPr>
        <xdr:cNvPr id="548" name="災害復旧事業費該当値テキスト"/>
        <xdr:cNvSpPr txBox="1"/>
      </xdr:nvSpPr>
      <xdr:spPr>
        <a:xfrm>
          <a:off x="16370300"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12500</xdr:rowOff>
    </xdr:from>
    <xdr:to>
      <xdr:col>85</xdr:col>
      <xdr:colOff>127000</xdr:colOff>
      <xdr:row>77</xdr:row>
      <xdr:rowOff>54203</xdr:rowOff>
    </xdr:to>
    <xdr:cxnSp macro="">
      <xdr:nvCxnSpPr>
        <xdr:cNvPr id="637" name="直線コネクタ 636"/>
        <xdr:cNvCxnSpPr/>
      </xdr:nvCxnSpPr>
      <xdr:spPr>
        <a:xfrm>
          <a:off x="15481300" y="13214150"/>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158837</xdr:rowOff>
    </xdr:from>
    <xdr:to>
      <xdr:col>81</xdr:col>
      <xdr:colOff>50800</xdr:colOff>
      <xdr:row>77</xdr:row>
      <xdr:rowOff>12500</xdr:rowOff>
    </xdr:to>
    <xdr:cxnSp macro="">
      <xdr:nvCxnSpPr>
        <xdr:cNvPr id="640" name="直線コネクタ 639"/>
        <xdr:cNvCxnSpPr/>
      </xdr:nvCxnSpPr>
      <xdr:spPr>
        <a:xfrm>
          <a:off x="14592300" y="13189037"/>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158837</xdr:rowOff>
    </xdr:from>
    <xdr:to>
      <xdr:col>76</xdr:col>
      <xdr:colOff>114300</xdr:colOff>
      <xdr:row>77</xdr:row>
      <xdr:rowOff>14362</xdr:rowOff>
    </xdr:to>
    <xdr:cxnSp macro="">
      <xdr:nvCxnSpPr>
        <xdr:cNvPr id="643" name="直線コネクタ 642"/>
        <xdr:cNvCxnSpPr/>
      </xdr:nvCxnSpPr>
      <xdr:spPr>
        <a:xfrm flipV="1">
          <a:off x="13703300" y="13189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60179</xdr:rowOff>
    </xdr:from>
    <xdr:to>
      <xdr:col>71</xdr:col>
      <xdr:colOff>177800</xdr:colOff>
      <xdr:row>77</xdr:row>
      <xdr:rowOff>14362</xdr:rowOff>
    </xdr:to>
    <xdr:cxnSp macro="">
      <xdr:nvCxnSpPr>
        <xdr:cNvPr id="646" name="直線コネクタ 645"/>
        <xdr:cNvCxnSpPr/>
      </xdr:nvCxnSpPr>
      <xdr:spPr>
        <a:xfrm>
          <a:off x="12814300" y="13090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3403</xdr:rowOff>
    </xdr:from>
    <xdr:to>
      <xdr:col>85</xdr:col>
      <xdr:colOff>177800</xdr:colOff>
      <xdr:row>77</xdr:row>
      <xdr:rowOff>105003</xdr:rowOff>
    </xdr:to>
    <xdr:sp macro="" textlink="">
      <xdr:nvSpPr>
        <xdr:cNvPr id="656" name="楕円 655"/>
        <xdr:cNvSpPr/>
      </xdr:nvSpPr>
      <xdr:spPr>
        <a:xfrm>
          <a:off x="162687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153280</xdr:rowOff>
    </xdr:from>
    <xdr:ext cx="534377" cy="259045"/>
    <xdr:sp macro="" textlink="">
      <xdr:nvSpPr>
        <xdr:cNvPr id="657" name="公債費該当値テキスト"/>
        <xdr:cNvSpPr txBox="1"/>
      </xdr:nvSpPr>
      <xdr:spPr>
        <a:xfrm>
          <a:off x="16370300" y="131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133150</xdr:rowOff>
    </xdr:from>
    <xdr:to>
      <xdr:col>81</xdr:col>
      <xdr:colOff>101600</xdr:colOff>
      <xdr:row>77</xdr:row>
      <xdr:rowOff>63300</xdr:rowOff>
    </xdr:to>
    <xdr:sp macro="" textlink="">
      <xdr:nvSpPr>
        <xdr:cNvPr id="658" name="楕円 657"/>
        <xdr:cNvSpPr/>
      </xdr:nvSpPr>
      <xdr:spPr>
        <a:xfrm>
          <a:off x="15430500" y="131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54427</xdr:rowOff>
    </xdr:from>
    <xdr:ext cx="534377" cy="259045"/>
    <xdr:sp macro="" textlink="">
      <xdr:nvSpPr>
        <xdr:cNvPr id="659" name="テキスト ボックス 658"/>
        <xdr:cNvSpPr txBox="1"/>
      </xdr:nvSpPr>
      <xdr:spPr>
        <a:xfrm>
          <a:off x="15214111" y="132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108037</xdr:rowOff>
    </xdr:from>
    <xdr:to>
      <xdr:col>76</xdr:col>
      <xdr:colOff>165100</xdr:colOff>
      <xdr:row>77</xdr:row>
      <xdr:rowOff>38187</xdr:rowOff>
    </xdr:to>
    <xdr:sp macro="" textlink="">
      <xdr:nvSpPr>
        <xdr:cNvPr id="660" name="楕円 659"/>
        <xdr:cNvSpPr/>
      </xdr:nvSpPr>
      <xdr:spPr>
        <a:xfrm>
          <a:off x="14541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29314</xdr:rowOff>
    </xdr:from>
    <xdr:ext cx="534377" cy="259045"/>
    <xdr:sp macro="" textlink="">
      <xdr:nvSpPr>
        <xdr:cNvPr id="661" name="テキスト ボックス 660"/>
        <xdr:cNvSpPr txBox="1"/>
      </xdr:nvSpPr>
      <xdr:spPr>
        <a:xfrm>
          <a:off x="14325111" y="132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135012</xdr:rowOff>
    </xdr:from>
    <xdr:to>
      <xdr:col>72</xdr:col>
      <xdr:colOff>38100</xdr:colOff>
      <xdr:row>77</xdr:row>
      <xdr:rowOff>65162</xdr:rowOff>
    </xdr:to>
    <xdr:sp macro="" textlink="">
      <xdr:nvSpPr>
        <xdr:cNvPr id="662" name="楕円 661"/>
        <xdr:cNvSpPr/>
      </xdr:nvSpPr>
      <xdr:spPr>
        <a:xfrm>
          <a:off x="13652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56289</xdr:rowOff>
    </xdr:from>
    <xdr:ext cx="534377" cy="259045"/>
    <xdr:sp macro="" textlink="">
      <xdr:nvSpPr>
        <xdr:cNvPr id="663" name="テキスト ボックス 662"/>
        <xdr:cNvSpPr txBox="1"/>
      </xdr:nvSpPr>
      <xdr:spPr>
        <a:xfrm>
          <a:off x="13436111" y="132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9379</xdr:rowOff>
    </xdr:from>
    <xdr:to>
      <xdr:col>67</xdr:col>
      <xdr:colOff>101600</xdr:colOff>
      <xdr:row>76</xdr:row>
      <xdr:rowOff>110979</xdr:rowOff>
    </xdr:to>
    <xdr:sp macro="" textlink="">
      <xdr:nvSpPr>
        <xdr:cNvPr id="664" name="楕円 663"/>
        <xdr:cNvSpPr/>
      </xdr:nvSpPr>
      <xdr:spPr>
        <a:xfrm>
          <a:off x="12763500" y="13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102106</xdr:rowOff>
    </xdr:from>
    <xdr:ext cx="534377" cy="259045"/>
    <xdr:sp macro="" textlink="">
      <xdr:nvSpPr>
        <xdr:cNvPr id="665" name="テキスト ボックス 664"/>
        <xdr:cNvSpPr txBox="1"/>
      </xdr:nvSpPr>
      <xdr:spPr>
        <a:xfrm>
          <a:off x="12547111" y="131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137139</xdr:rowOff>
    </xdr:from>
    <xdr:to>
      <xdr:col>85</xdr:col>
      <xdr:colOff>127000</xdr:colOff>
      <xdr:row>98</xdr:row>
      <xdr:rowOff>107925</xdr:rowOff>
    </xdr:to>
    <xdr:cxnSp macro="">
      <xdr:nvCxnSpPr>
        <xdr:cNvPr id="692" name="直線コネクタ 691"/>
        <xdr:cNvCxnSpPr/>
      </xdr:nvCxnSpPr>
      <xdr:spPr>
        <a:xfrm>
          <a:off x="15481300" y="16424889"/>
          <a:ext cx="838200" cy="4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137139</xdr:rowOff>
    </xdr:from>
    <xdr:to>
      <xdr:col>81</xdr:col>
      <xdr:colOff>50800</xdr:colOff>
      <xdr:row>97</xdr:row>
      <xdr:rowOff>76195</xdr:rowOff>
    </xdr:to>
    <xdr:cxnSp macro="">
      <xdr:nvCxnSpPr>
        <xdr:cNvPr id="695" name="直線コネクタ 694"/>
        <xdr:cNvCxnSpPr/>
      </xdr:nvCxnSpPr>
      <xdr:spPr>
        <a:xfrm flipV="1">
          <a:off x="14592300" y="16424889"/>
          <a:ext cx="889000" cy="28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76195</xdr:rowOff>
    </xdr:from>
    <xdr:to>
      <xdr:col>76</xdr:col>
      <xdr:colOff>114300</xdr:colOff>
      <xdr:row>98</xdr:row>
      <xdr:rowOff>23571</xdr:rowOff>
    </xdr:to>
    <xdr:cxnSp macro="">
      <xdr:nvCxnSpPr>
        <xdr:cNvPr id="698" name="直線コネクタ 697"/>
        <xdr:cNvCxnSpPr/>
      </xdr:nvCxnSpPr>
      <xdr:spPr>
        <a:xfrm flipV="1">
          <a:off x="13703300" y="1670684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23571</xdr:rowOff>
    </xdr:from>
    <xdr:to>
      <xdr:col>71</xdr:col>
      <xdr:colOff>177800</xdr:colOff>
      <xdr:row>98</xdr:row>
      <xdr:rowOff>102484</xdr:rowOff>
    </xdr:to>
    <xdr:cxnSp macro="">
      <xdr:nvCxnSpPr>
        <xdr:cNvPr id="701" name="直線コネクタ 700"/>
        <xdr:cNvCxnSpPr/>
      </xdr:nvCxnSpPr>
      <xdr:spPr>
        <a:xfrm flipV="1">
          <a:off x="12814300" y="16825671"/>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57125</xdr:rowOff>
    </xdr:from>
    <xdr:to>
      <xdr:col>85</xdr:col>
      <xdr:colOff>177800</xdr:colOff>
      <xdr:row>98</xdr:row>
      <xdr:rowOff>158725</xdr:rowOff>
    </xdr:to>
    <xdr:sp macro="" textlink="">
      <xdr:nvSpPr>
        <xdr:cNvPr id="711" name="楕円 710"/>
        <xdr:cNvSpPr/>
      </xdr:nvSpPr>
      <xdr:spPr>
        <a:xfrm>
          <a:off x="162687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143502</xdr:rowOff>
    </xdr:from>
    <xdr:ext cx="378565" cy="259045"/>
    <xdr:sp macro="" textlink="">
      <xdr:nvSpPr>
        <xdr:cNvPr id="712" name="積立金該当値テキスト"/>
        <xdr:cNvSpPr txBox="1"/>
      </xdr:nvSpPr>
      <xdr:spPr>
        <a:xfrm>
          <a:off x="16370300" y="167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86339</xdr:rowOff>
    </xdr:from>
    <xdr:to>
      <xdr:col>81</xdr:col>
      <xdr:colOff>101600</xdr:colOff>
      <xdr:row>96</xdr:row>
      <xdr:rowOff>16489</xdr:rowOff>
    </xdr:to>
    <xdr:sp macro="" textlink="">
      <xdr:nvSpPr>
        <xdr:cNvPr id="713" name="楕円 712"/>
        <xdr:cNvSpPr/>
      </xdr:nvSpPr>
      <xdr:spPr>
        <a:xfrm>
          <a:off x="15430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33016</xdr:rowOff>
    </xdr:from>
    <xdr:ext cx="534377" cy="259045"/>
    <xdr:sp macro="" textlink="">
      <xdr:nvSpPr>
        <xdr:cNvPr id="714" name="テキスト ボックス 713"/>
        <xdr:cNvSpPr txBox="1"/>
      </xdr:nvSpPr>
      <xdr:spPr>
        <a:xfrm>
          <a:off x="15214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25395</xdr:rowOff>
    </xdr:from>
    <xdr:to>
      <xdr:col>76</xdr:col>
      <xdr:colOff>165100</xdr:colOff>
      <xdr:row>97</xdr:row>
      <xdr:rowOff>126995</xdr:rowOff>
    </xdr:to>
    <xdr:sp macro="" textlink="">
      <xdr:nvSpPr>
        <xdr:cNvPr id="715" name="楕円 714"/>
        <xdr:cNvSpPr/>
      </xdr:nvSpPr>
      <xdr:spPr>
        <a:xfrm>
          <a:off x="14541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118122</xdr:rowOff>
    </xdr:from>
    <xdr:ext cx="469744" cy="259045"/>
    <xdr:sp macro="" textlink="">
      <xdr:nvSpPr>
        <xdr:cNvPr id="716" name="テキスト ボックス 715"/>
        <xdr:cNvSpPr txBox="1"/>
      </xdr:nvSpPr>
      <xdr:spPr>
        <a:xfrm>
          <a:off x="14357428" y="167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144221</xdr:rowOff>
    </xdr:from>
    <xdr:to>
      <xdr:col>72</xdr:col>
      <xdr:colOff>38100</xdr:colOff>
      <xdr:row>98</xdr:row>
      <xdr:rowOff>74371</xdr:rowOff>
    </xdr:to>
    <xdr:sp macro="" textlink="">
      <xdr:nvSpPr>
        <xdr:cNvPr id="717" name="楕円 716"/>
        <xdr:cNvSpPr/>
      </xdr:nvSpPr>
      <xdr:spPr>
        <a:xfrm>
          <a:off x="13652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65498</xdr:rowOff>
    </xdr:from>
    <xdr:ext cx="469744" cy="259045"/>
    <xdr:sp macro="" textlink="">
      <xdr:nvSpPr>
        <xdr:cNvPr id="718" name="テキスト ボックス 717"/>
        <xdr:cNvSpPr txBox="1"/>
      </xdr:nvSpPr>
      <xdr:spPr>
        <a:xfrm>
          <a:off x="13468428" y="168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51684</xdr:rowOff>
    </xdr:from>
    <xdr:to>
      <xdr:col>67</xdr:col>
      <xdr:colOff>101600</xdr:colOff>
      <xdr:row>98</xdr:row>
      <xdr:rowOff>153284</xdr:rowOff>
    </xdr:to>
    <xdr:sp macro="" textlink="">
      <xdr:nvSpPr>
        <xdr:cNvPr id="719" name="楕円 718"/>
        <xdr:cNvSpPr/>
      </xdr:nvSpPr>
      <xdr:spPr>
        <a:xfrm>
          <a:off x="12763500" y="16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144411</xdr:rowOff>
    </xdr:from>
    <xdr:ext cx="378565" cy="259045"/>
    <xdr:sp macro="" textlink="">
      <xdr:nvSpPr>
        <xdr:cNvPr id="720" name="テキスト ボックス 719"/>
        <xdr:cNvSpPr txBox="1"/>
      </xdr:nvSpPr>
      <xdr:spPr>
        <a:xfrm>
          <a:off x="12625017" y="169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33909</xdr:rowOff>
    </xdr:from>
    <xdr:to>
      <xdr:col>116</xdr:col>
      <xdr:colOff>63500</xdr:colOff>
      <xdr:row>39</xdr:row>
      <xdr:rowOff>42926</xdr:rowOff>
    </xdr:to>
    <xdr:cxnSp macro="">
      <xdr:nvCxnSpPr>
        <xdr:cNvPr id="749" name="直線コネクタ 748"/>
        <xdr:cNvCxnSpPr/>
      </xdr:nvCxnSpPr>
      <xdr:spPr>
        <a:xfrm flipV="1">
          <a:off x="21323300" y="6720459"/>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2" name="直線コネクタ 751"/>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43053</xdr:rowOff>
    </xdr:to>
    <xdr:cxnSp macro="">
      <xdr:nvCxnSpPr>
        <xdr:cNvPr id="755" name="直線コネクタ 754"/>
        <xdr:cNvCxnSpPr/>
      </xdr:nvCxnSpPr>
      <xdr:spPr>
        <a:xfrm flipV="1">
          <a:off x="19545300" y="672947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43053</xdr:rowOff>
    </xdr:to>
    <xdr:cxnSp macro="">
      <xdr:nvCxnSpPr>
        <xdr:cNvPr id="758" name="直線コネクタ 757"/>
        <xdr:cNvCxnSpPr/>
      </xdr:nvCxnSpPr>
      <xdr:spPr>
        <a:xfrm>
          <a:off x="18656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154559</xdr:rowOff>
    </xdr:from>
    <xdr:to>
      <xdr:col>116</xdr:col>
      <xdr:colOff>114300</xdr:colOff>
      <xdr:row>39</xdr:row>
      <xdr:rowOff>84709</xdr:rowOff>
    </xdr:to>
    <xdr:sp macro="" textlink="">
      <xdr:nvSpPr>
        <xdr:cNvPr id="768" name="楕円 767"/>
        <xdr:cNvSpPr/>
      </xdr:nvSpPr>
      <xdr:spPr>
        <a:xfrm>
          <a:off x="221107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69486</xdr:rowOff>
    </xdr:from>
    <xdr:ext cx="313932" cy="259045"/>
    <xdr:sp macro="" textlink="">
      <xdr:nvSpPr>
        <xdr:cNvPr id="769" name="投資及び出資金該当値テキスト"/>
        <xdr:cNvSpPr txBox="1"/>
      </xdr:nvSpPr>
      <xdr:spPr>
        <a:xfrm>
          <a:off x="22212300" y="6584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0" name="楕円 769"/>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84853</xdr:rowOff>
    </xdr:from>
    <xdr:ext cx="313932" cy="259045"/>
    <xdr:sp macro="" textlink="">
      <xdr:nvSpPr>
        <xdr:cNvPr id="771" name="テキスト ボックス 770"/>
        <xdr:cNvSpPr txBox="1"/>
      </xdr:nvSpPr>
      <xdr:spPr>
        <a:xfrm>
          <a:off x="21166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2" name="楕円 771"/>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73" name="テキスト ボックス 772"/>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163703</xdr:rowOff>
    </xdr:from>
    <xdr:to>
      <xdr:col>102</xdr:col>
      <xdr:colOff>165100</xdr:colOff>
      <xdr:row>39</xdr:row>
      <xdr:rowOff>93853</xdr:rowOff>
    </xdr:to>
    <xdr:sp macro="" textlink="">
      <xdr:nvSpPr>
        <xdr:cNvPr id="774" name="楕円 773"/>
        <xdr:cNvSpPr/>
      </xdr:nvSpPr>
      <xdr:spPr>
        <a:xfrm>
          <a:off x="19494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84980</xdr:rowOff>
    </xdr:from>
    <xdr:ext cx="313932" cy="259045"/>
    <xdr:sp macro="" textlink="">
      <xdr:nvSpPr>
        <xdr:cNvPr id="775" name="テキスト ボックス 774"/>
        <xdr:cNvSpPr txBox="1"/>
      </xdr:nvSpPr>
      <xdr:spPr>
        <a:xfrm>
          <a:off x="19388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76" name="楕円 775"/>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77" name="テキスト ボックス 776"/>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65268</xdr:rowOff>
    </xdr:from>
    <xdr:to>
      <xdr:col>116</xdr:col>
      <xdr:colOff>63500</xdr:colOff>
      <xdr:row>57</xdr:row>
      <xdr:rowOff>65588</xdr:rowOff>
    </xdr:to>
    <xdr:cxnSp macro="">
      <xdr:nvCxnSpPr>
        <xdr:cNvPr id="804" name="直線コネクタ 803"/>
        <xdr:cNvCxnSpPr/>
      </xdr:nvCxnSpPr>
      <xdr:spPr>
        <a:xfrm flipV="1">
          <a:off x="21323300" y="983791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65588</xdr:rowOff>
    </xdr:from>
    <xdr:to>
      <xdr:col>111</xdr:col>
      <xdr:colOff>177800</xdr:colOff>
      <xdr:row>57</xdr:row>
      <xdr:rowOff>67097</xdr:rowOff>
    </xdr:to>
    <xdr:cxnSp macro="">
      <xdr:nvCxnSpPr>
        <xdr:cNvPr id="807" name="直線コネクタ 806"/>
        <xdr:cNvCxnSpPr/>
      </xdr:nvCxnSpPr>
      <xdr:spPr>
        <a:xfrm flipV="1">
          <a:off x="20434300" y="983823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66045</xdr:rowOff>
    </xdr:from>
    <xdr:to>
      <xdr:col>107</xdr:col>
      <xdr:colOff>50800</xdr:colOff>
      <xdr:row>57</xdr:row>
      <xdr:rowOff>67097</xdr:rowOff>
    </xdr:to>
    <xdr:cxnSp macro="">
      <xdr:nvCxnSpPr>
        <xdr:cNvPr id="810" name="直線コネクタ 809"/>
        <xdr:cNvCxnSpPr/>
      </xdr:nvCxnSpPr>
      <xdr:spPr>
        <a:xfrm>
          <a:off x="19545300" y="983869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65770</xdr:rowOff>
    </xdr:from>
    <xdr:to>
      <xdr:col>102</xdr:col>
      <xdr:colOff>114300</xdr:colOff>
      <xdr:row>57</xdr:row>
      <xdr:rowOff>66045</xdr:rowOff>
    </xdr:to>
    <xdr:cxnSp macro="">
      <xdr:nvCxnSpPr>
        <xdr:cNvPr id="813" name="直線コネクタ 812"/>
        <xdr:cNvCxnSpPr/>
      </xdr:nvCxnSpPr>
      <xdr:spPr>
        <a:xfrm>
          <a:off x="18656300" y="983842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14468</xdr:rowOff>
    </xdr:from>
    <xdr:to>
      <xdr:col>116</xdr:col>
      <xdr:colOff>114300</xdr:colOff>
      <xdr:row>57</xdr:row>
      <xdr:rowOff>116068</xdr:rowOff>
    </xdr:to>
    <xdr:sp macro="" textlink="">
      <xdr:nvSpPr>
        <xdr:cNvPr id="823" name="楕円 822"/>
        <xdr:cNvSpPr/>
      </xdr:nvSpPr>
      <xdr:spPr>
        <a:xfrm>
          <a:off x="22110700" y="9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37345</xdr:rowOff>
    </xdr:from>
    <xdr:ext cx="469744" cy="259045"/>
    <xdr:sp macro="" textlink="">
      <xdr:nvSpPr>
        <xdr:cNvPr id="824" name="貸付金該当値テキスト"/>
        <xdr:cNvSpPr txBox="1"/>
      </xdr:nvSpPr>
      <xdr:spPr>
        <a:xfrm>
          <a:off x="22212300" y="9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14788</xdr:rowOff>
    </xdr:from>
    <xdr:to>
      <xdr:col>112</xdr:col>
      <xdr:colOff>38100</xdr:colOff>
      <xdr:row>57</xdr:row>
      <xdr:rowOff>116388</xdr:rowOff>
    </xdr:to>
    <xdr:sp macro="" textlink="">
      <xdr:nvSpPr>
        <xdr:cNvPr id="825" name="楕円 824"/>
        <xdr:cNvSpPr/>
      </xdr:nvSpPr>
      <xdr:spPr>
        <a:xfrm>
          <a:off x="21272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107515</xdr:rowOff>
    </xdr:from>
    <xdr:ext cx="469744" cy="259045"/>
    <xdr:sp macro="" textlink="">
      <xdr:nvSpPr>
        <xdr:cNvPr id="826" name="テキスト ボックス 825"/>
        <xdr:cNvSpPr txBox="1"/>
      </xdr:nvSpPr>
      <xdr:spPr>
        <a:xfrm>
          <a:off x="21088428" y="9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16297</xdr:rowOff>
    </xdr:from>
    <xdr:to>
      <xdr:col>107</xdr:col>
      <xdr:colOff>101600</xdr:colOff>
      <xdr:row>57</xdr:row>
      <xdr:rowOff>117897</xdr:rowOff>
    </xdr:to>
    <xdr:sp macro="" textlink="">
      <xdr:nvSpPr>
        <xdr:cNvPr id="827" name="楕円 826"/>
        <xdr:cNvSpPr/>
      </xdr:nvSpPr>
      <xdr:spPr>
        <a:xfrm>
          <a:off x="20383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109024</xdr:rowOff>
    </xdr:from>
    <xdr:ext cx="469744" cy="259045"/>
    <xdr:sp macro="" textlink="">
      <xdr:nvSpPr>
        <xdr:cNvPr id="828" name="テキスト ボックス 827"/>
        <xdr:cNvSpPr txBox="1"/>
      </xdr:nvSpPr>
      <xdr:spPr>
        <a:xfrm>
          <a:off x="20199428" y="98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15245</xdr:rowOff>
    </xdr:from>
    <xdr:to>
      <xdr:col>102</xdr:col>
      <xdr:colOff>165100</xdr:colOff>
      <xdr:row>57</xdr:row>
      <xdr:rowOff>116845</xdr:rowOff>
    </xdr:to>
    <xdr:sp macro="" textlink="">
      <xdr:nvSpPr>
        <xdr:cNvPr id="829" name="楕円 828"/>
        <xdr:cNvSpPr/>
      </xdr:nvSpPr>
      <xdr:spPr>
        <a:xfrm>
          <a:off x="19494500" y="97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107972</xdr:rowOff>
    </xdr:from>
    <xdr:ext cx="469744" cy="259045"/>
    <xdr:sp macro="" textlink="">
      <xdr:nvSpPr>
        <xdr:cNvPr id="830" name="テキスト ボックス 829"/>
        <xdr:cNvSpPr txBox="1"/>
      </xdr:nvSpPr>
      <xdr:spPr>
        <a:xfrm>
          <a:off x="19310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xdr:rowOff>
    </xdr:from>
    <xdr:to>
      <xdr:col>98</xdr:col>
      <xdr:colOff>38100</xdr:colOff>
      <xdr:row>57</xdr:row>
      <xdr:rowOff>116570</xdr:rowOff>
    </xdr:to>
    <xdr:sp macro="" textlink="">
      <xdr:nvSpPr>
        <xdr:cNvPr id="831" name="楕円 830"/>
        <xdr:cNvSpPr/>
      </xdr:nvSpPr>
      <xdr:spPr>
        <a:xfrm>
          <a:off x="186055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107697</xdr:rowOff>
    </xdr:from>
    <xdr:ext cx="469744" cy="259045"/>
    <xdr:sp macro="" textlink="">
      <xdr:nvSpPr>
        <xdr:cNvPr id="832" name="テキスト ボックス 831"/>
        <xdr:cNvSpPr txBox="1"/>
      </xdr:nvSpPr>
      <xdr:spPr>
        <a:xfrm>
          <a:off x="18421428" y="9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144310</xdr:rowOff>
    </xdr:from>
    <xdr:to>
      <xdr:col>116</xdr:col>
      <xdr:colOff>63500</xdr:colOff>
      <xdr:row>75</xdr:row>
      <xdr:rowOff>138900</xdr:rowOff>
    </xdr:to>
    <xdr:cxnSp macro="">
      <xdr:nvCxnSpPr>
        <xdr:cNvPr id="862" name="直線コネクタ 861"/>
        <xdr:cNvCxnSpPr/>
      </xdr:nvCxnSpPr>
      <xdr:spPr>
        <a:xfrm>
          <a:off x="21323300" y="12660160"/>
          <a:ext cx="838200" cy="3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144310</xdr:rowOff>
    </xdr:from>
    <xdr:to>
      <xdr:col>111</xdr:col>
      <xdr:colOff>177800</xdr:colOff>
      <xdr:row>74</xdr:row>
      <xdr:rowOff>65024</xdr:rowOff>
    </xdr:to>
    <xdr:cxnSp macro="">
      <xdr:nvCxnSpPr>
        <xdr:cNvPr id="865" name="直線コネクタ 864"/>
        <xdr:cNvCxnSpPr/>
      </xdr:nvCxnSpPr>
      <xdr:spPr>
        <a:xfrm flipV="1">
          <a:off x="20434300" y="12660160"/>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16408</xdr:rowOff>
    </xdr:from>
    <xdr:to>
      <xdr:col>107</xdr:col>
      <xdr:colOff>50800</xdr:colOff>
      <xdr:row>74</xdr:row>
      <xdr:rowOff>65024</xdr:rowOff>
    </xdr:to>
    <xdr:cxnSp macro="">
      <xdr:nvCxnSpPr>
        <xdr:cNvPr id="868" name="直線コネクタ 867"/>
        <xdr:cNvCxnSpPr/>
      </xdr:nvCxnSpPr>
      <xdr:spPr>
        <a:xfrm>
          <a:off x="19545300" y="1270370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149720</xdr:rowOff>
    </xdr:from>
    <xdr:to>
      <xdr:col>102</xdr:col>
      <xdr:colOff>114300</xdr:colOff>
      <xdr:row>74</xdr:row>
      <xdr:rowOff>16408</xdr:rowOff>
    </xdr:to>
    <xdr:cxnSp macro="">
      <xdr:nvCxnSpPr>
        <xdr:cNvPr id="871" name="直線コネクタ 870"/>
        <xdr:cNvCxnSpPr/>
      </xdr:nvCxnSpPr>
      <xdr:spPr>
        <a:xfrm>
          <a:off x="18656300" y="126655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88100</xdr:rowOff>
    </xdr:from>
    <xdr:to>
      <xdr:col>116</xdr:col>
      <xdr:colOff>114300</xdr:colOff>
      <xdr:row>76</xdr:row>
      <xdr:rowOff>18250</xdr:rowOff>
    </xdr:to>
    <xdr:sp macro="" textlink="">
      <xdr:nvSpPr>
        <xdr:cNvPr id="881" name="楕円 880"/>
        <xdr:cNvSpPr/>
      </xdr:nvSpPr>
      <xdr:spPr>
        <a:xfrm>
          <a:off x="22110700" y="129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110977</xdr:rowOff>
    </xdr:from>
    <xdr:ext cx="534377" cy="259045"/>
    <xdr:sp macro="" textlink="">
      <xdr:nvSpPr>
        <xdr:cNvPr id="882" name="繰出金該当値テキスト"/>
        <xdr:cNvSpPr txBox="1"/>
      </xdr:nvSpPr>
      <xdr:spPr>
        <a:xfrm>
          <a:off x="22212300" y="127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93510</xdr:rowOff>
    </xdr:from>
    <xdr:to>
      <xdr:col>112</xdr:col>
      <xdr:colOff>38100</xdr:colOff>
      <xdr:row>74</xdr:row>
      <xdr:rowOff>23660</xdr:rowOff>
    </xdr:to>
    <xdr:sp macro="" textlink="">
      <xdr:nvSpPr>
        <xdr:cNvPr id="883" name="楕円 882"/>
        <xdr:cNvSpPr/>
      </xdr:nvSpPr>
      <xdr:spPr>
        <a:xfrm>
          <a:off x="21272500" y="12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40187</xdr:rowOff>
    </xdr:from>
    <xdr:ext cx="534377" cy="259045"/>
    <xdr:sp macro="" textlink="">
      <xdr:nvSpPr>
        <xdr:cNvPr id="884" name="テキスト ボックス 883"/>
        <xdr:cNvSpPr txBox="1"/>
      </xdr:nvSpPr>
      <xdr:spPr>
        <a:xfrm>
          <a:off x="21056111" y="123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14224</xdr:rowOff>
    </xdr:from>
    <xdr:to>
      <xdr:col>107</xdr:col>
      <xdr:colOff>101600</xdr:colOff>
      <xdr:row>74</xdr:row>
      <xdr:rowOff>115824</xdr:rowOff>
    </xdr:to>
    <xdr:sp macro="" textlink="">
      <xdr:nvSpPr>
        <xdr:cNvPr id="885" name="楕円 884"/>
        <xdr:cNvSpPr/>
      </xdr:nvSpPr>
      <xdr:spPr>
        <a:xfrm>
          <a:off x="20383500" y="127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132351</xdr:rowOff>
    </xdr:from>
    <xdr:ext cx="534377" cy="259045"/>
    <xdr:sp macro="" textlink="">
      <xdr:nvSpPr>
        <xdr:cNvPr id="886" name="テキスト ボックス 885"/>
        <xdr:cNvSpPr txBox="1"/>
      </xdr:nvSpPr>
      <xdr:spPr>
        <a:xfrm>
          <a:off x="20167111" y="124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137058</xdr:rowOff>
    </xdr:from>
    <xdr:to>
      <xdr:col>102</xdr:col>
      <xdr:colOff>165100</xdr:colOff>
      <xdr:row>74</xdr:row>
      <xdr:rowOff>67208</xdr:rowOff>
    </xdr:to>
    <xdr:sp macro="" textlink="">
      <xdr:nvSpPr>
        <xdr:cNvPr id="887" name="楕円 886"/>
        <xdr:cNvSpPr/>
      </xdr:nvSpPr>
      <xdr:spPr>
        <a:xfrm>
          <a:off x="19494500" y="126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83735</xdr:rowOff>
    </xdr:from>
    <xdr:ext cx="534377" cy="259045"/>
    <xdr:sp macro="" textlink="">
      <xdr:nvSpPr>
        <xdr:cNvPr id="888" name="テキスト ボックス 887"/>
        <xdr:cNvSpPr txBox="1"/>
      </xdr:nvSpPr>
      <xdr:spPr>
        <a:xfrm>
          <a:off x="19278111" y="124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98920</xdr:rowOff>
    </xdr:from>
    <xdr:to>
      <xdr:col>98</xdr:col>
      <xdr:colOff>38100</xdr:colOff>
      <xdr:row>74</xdr:row>
      <xdr:rowOff>29070</xdr:rowOff>
    </xdr:to>
    <xdr:sp macro="" textlink="">
      <xdr:nvSpPr>
        <xdr:cNvPr id="889" name="楕円 888"/>
        <xdr:cNvSpPr/>
      </xdr:nvSpPr>
      <xdr:spPr>
        <a:xfrm>
          <a:off x="18605500" y="126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45597</xdr:rowOff>
    </xdr:from>
    <xdr:ext cx="534377" cy="259045"/>
    <xdr:sp macro="" textlink="">
      <xdr:nvSpPr>
        <xdr:cNvPr id="890" name="テキスト ボックス 889"/>
        <xdr:cNvSpPr txBox="1"/>
      </xdr:nvSpPr>
      <xdr:spPr>
        <a:xfrm>
          <a:off x="18389111" y="123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人件費、補助費等及び繰出金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２９４</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５８，２８６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２．４９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ました。これは、人事院勧告に基づく期末勤勉手当、退職者数の増による退職手当の増等が主な要因です。なお、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５６，９７２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４３，４６９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５．４２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５２，６８７</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これは、情報管理業務経費や別府沼公園・妻沼運動公園等管理運営経費の増等が主な要因です。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も市有施設への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の導入等、業務の効率化を図って</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２３，４４０</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で、前年度から２３．９９％減少していますが、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４６，０３５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これは、小中学校トイレ整備事業や籠原駅南口線道路改良事業の増等が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主な要因です。今後、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施設の老朽化対策等の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更新整備費の増加が見込まれます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が、公共施設マネジメント計画に基づき、施設の適正化に努めます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・災害復旧事業費につきましては、台風第</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号で被害を受けた道路や公園等の復旧に要した経費です。</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12337</xdr:rowOff>
    </xdr:from>
    <xdr:to>
      <xdr:col>24</xdr:col>
      <xdr:colOff>63500</xdr:colOff>
      <xdr:row>32</xdr:row>
      <xdr:rowOff>25400</xdr:rowOff>
    </xdr:to>
    <xdr:cxnSp macro="">
      <xdr:nvCxnSpPr>
        <xdr:cNvPr id="63" name="直線コネクタ 62"/>
        <xdr:cNvCxnSpPr/>
      </xdr:nvCxnSpPr>
      <xdr:spPr>
        <a:xfrm flipV="1">
          <a:off x="3797300" y="54987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25400</xdr:rowOff>
    </xdr:from>
    <xdr:to>
      <xdr:col>19</xdr:col>
      <xdr:colOff>177800</xdr:colOff>
      <xdr:row>32</xdr:row>
      <xdr:rowOff>72753</xdr:rowOff>
    </xdr:to>
    <xdr:cxnSp macro="">
      <xdr:nvCxnSpPr>
        <xdr:cNvPr id="66" name="直線コネクタ 65"/>
        <xdr:cNvCxnSpPr/>
      </xdr:nvCxnSpPr>
      <xdr:spPr>
        <a:xfrm flipV="1">
          <a:off x="2908300" y="55118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72753</xdr:rowOff>
    </xdr:from>
    <xdr:to>
      <xdr:col>15</xdr:col>
      <xdr:colOff>50800</xdr:colOff>
      <xdr:row>32</xdr:row>
      <xdr:rowOff>97246</xdr:rowOff>
    </xdr:to>
    <xdr:cxnSp macro="">
      <xdr:nvCxnSpPr>
        <xdr:cNvPr id="69" name="直線コネクタ 68"/>
        <xdr:cNvCxnSpPr/>
      </xdr:nvCxnSpPr>
      <xdr:spPr>
        <a:xfrm flipV="1">
          <a:off x="2019300" y="55591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32</xdr:row>
      <xdr:rowOff>97246</xdr:rowOff>
    </xdr:to>
    <xdr:cxnSp macro="">
      <xdr:nvCxnSpPr>
        <xdr:cNvPr id="72" name="直線コネクタ 71"/>
        <xdr:cNvCxnSpPr/>
      </xdr:nvCxnSpPr>
      <xdr:spPr>
        <a:xfrm>
          <a:off x="1130300" y="5317490"/>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132987</xdr:rowOff>
    </xdr:from>
    <xdr:to>
      <xdr:col>24</xdr:col>
      <xdr:colOff>114300</xdr:colOff>
      <xdr:row>32</xdr:row>
      <xdr:rowOff>63137</xdr:rowOff>
    </xdr:to>
    <xdr:sp macro="" textlink="">
      <xdr:nvSpPr>
        <xdr:cNvPr id="82" name="楕円 81"/>
        <xdr:cNvSpPr/>
      </xdr:nvSpPr>
      <xdr:spPr>
        <a:xfrm>
          <a:off x="45847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155864</xdr:rowOff>
    </xdr:from>
    <xdr:ext cx="469744" cy="259045"/>
    <xdr:sp macro="" textlink="">
      <xdr:nvSpPr>
        <xdr:cNvPr id="83" name="議会費該当値テキスト"/>
        <xdr:cNvSpPr txBox="1"/>
      </xdr:nvSpPr>
      <xdr:spPr>
        <a:xfrm>
          <a:off x="4686300" y="52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146050</xdr:rowOff>
    </xdr:from>
    <xdr:to>
      <xdr:col>20</xdr:col>
      <xdr:colOff>38100</xdr:colOff>
      <xdr:row>32</xdr:row>
      <xdr:rowOff>76200</xdr:rowOff>
    </xdr:to>
    <xdr:sp macro="" textlink="">
      <xdr:nvSpPr>
        <xdr:cNvPr id="84" name="楕円 83"/>
        <xdr:cNvSpPr/>
      </xdr:nvSpPr>
      <xdr:spPr>
        <a:xfrm>
          <a:off x="3746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92727</xdr:rowOff>
    </xdr:from>
    <xdr:ext cx="469744" cy="259045"/>
    <xdr:sp macro="" textlink="">
      <xdr:nvSpPr>
        <xdr:cNvPr id="85" name="テキスト ボックス 84"/>
        <xdr:cNvSpPr txBox="1"/>
      </xdr:nvSpPr>
      <xdr:spPr>
        <a:xfrm>
          <a:off x="3562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21953</xdr:rowOff>
    </xdr:from>
    <xdr:to>
      <xdr:col>15</xdr:col>
      <xdr:colOff>101600</xdr:colOff>
      <xdr:row>32</xdr:row>
      <xdr:rowOff>123553</xdr:rowOff>
    </xdr:to>
    <xdr:sp macro="" textlink="">
      <xdr:nvSpPr>
        <xdr:cNvPr id="86" name="楕円 85"/>
        <xdr:cNvSpPr/>
      </xdr:nvSpPr>
      <xdr:spPr>
        <a:xfrm>
          <a:off x="2857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140080</xdr:rowOff>
    </xdr:from>
    <xdr:ext cx="469744" cy="259045"/>
    <xdr:sp macro="" textlink="">
      <xdr:nvSpPr>
        <xdr:cNvPr id="87" name="テキスト ボックス 86"/>
        <xdr:cNvSpPr txBox="1"/>
      </xdr:nvSpPr>
      <xdr:spPr>
        <a:xfrm>
          <a:off x="2673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46446</xdr:rowOff>
    </xdr:from>
    <xdr:to>
      <xdr:col>10</xdr:col>
      <xdr:colOff>165100</xdr:colOff>
      <xdr:row>32</xdr:row>
      <xdr:rowOff>148046</xdr:rowOff>
    </xdr:to>
    <xdr:sp macro="" textlink="">
      <xdr:nvSpPr>
        <xdr:cNvPr id="88" name="楕円 87"/>
        <xdr:cNvSpPr/>
      </xdr:nvSpPr>
      <xdr:spPr>
        <a:xfrm>
          <a:off x="1968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164573</xdr:rowOff>
    </xdr:from>
    <xdr:ext cx="469744" cy="259045"/>
    <xdr:sp macro="" textlink="">
      <xdr:nvSpPr>
        <xdr:cNvPr id="89" name="テキスト ボックス 88"/>
        <xdr:cNvSpPr txBox="1"/>
      </xdr:nvSpPr>
      <xdr:spPr>
        <a:xfrm>
          <a:off x="1784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90" name="楕円 89"/>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69867</xdr:rowOff>
    </xdr:from>
    <xdr:ext cx="469744" cy="259045"/>
    <xdr:sp macro="" textlink="">
      <xdr:nvSpPr>
        <xdr:cNvPr id="91" name="テキスト ボックス 90"/>
        <xdr:cNvSpPr txBox="1"/>
      </xdr:nvSpPr>
      <xdr:spPr>
        <a:xfrm>
          <a:off x="895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44100</xdr:rowOff>
    </xdr:from>
    <xdr:to>
      <xdr:col>24</xdr:col>
      <xdr:colOff>63500</xdr:colOff>
      <xdr:row>56</xdr:row>
      <xdr:rowOff>7844</xdr:rowOff>
    </xdr:to>
    <xdr:cxnSp macro="">
      <xdr:nvCxnSpPr>
        <xdr:cNvPr id="119" name="直線コネクタ 118"/>
        <xdr:cNvCxnSpPr/>
      </xdr:nvCxnSpPr>
      <xdr:spPr>
        <a:xfrm flipV="1">
          <a:off x="3797300" y="9473850"/>
          <a:ext cx="8382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7844</xdr:rowOff>
    </xdr:from>
    <xdr:to>
      <xdr:col>19</xdr:col>
      <xdr:colOff>177800</xdr:colOff>
      <xdr:row>58</xdr:row>
      <xdr:rowOff>90551</xdr:rowOff>
    </xdr:to>
    <xdr:cxnSp macro="">
      <xdr:nvCxnSpPr>
        <xdr:cNvPr id="122" name="直線コネクタ 121"/>
        <xdr:cNvCxnSpPr/>
      </xdr:nvCxnSpPr>
      <xdr:spPr>
        <a:xfrm flipV="1">
          <a:off x="2908300" y="9609044"/>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78573</xdr:rowOff>
    </xdr:from>
    <xdr:to>
      <xdr:col>15</xdr:col>
      <xdr:colOff>50800</xdr:colOff>
      <xdr:row>58</xdr:row>
      <xdr:rowOff>90551</xdr:rowOff>
    </xdr:to>
    <xdr:cxnSp macro="">
      <xdr:nvCxnSpPr>
        <xdr:cNvPr id="125" name="直線コネクタ 124"/>
        <xdr:cNvCxnSpPr/>
      </xdr:nvCxnSpPr>
      <xdr:spPr>
        <a:xfrm>
          <a:off x="2019300" y="1002267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55529</xdr:rowOff>
    </xdr:from>
    <xdr:to>
      <xdr:col>10</xdr:col>
      <xdr:colOff>114300</xdr:colOff>
      <xdr:row>58</xdr:row>
      <xdr:rowOff>78573</xdr:rowOff>
    </xdr:to>
    <xdr:cxnSp macro="">
      <xdr:nvCxnSpPr>
        <xdr:cNvPr id="128" name="直線コネクタ 127"/>
        <xdr:cNvCxnSpPr/>
      </xdr:nvCxnSpPr>
      <xdr:spPr>
        <a:xfrm>
          <a:off x="1130300" y="9656729"/>
          <a:ext cx="889000" cy="3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164750</xdr:rowOff>
    </xdr:from>
    <xdr:to>
      <xdr:col>24</xdr:col>
      <xdr:colOff>114300</xdr:colOff>
      <xdr:row>55</xdr:row>
      <xdr:rowOff>94900</xdr:rowOff>
    </xdr:to>
    <xdr:sp macro="" textlink="">
      <xdr:nvSpPr>
        <xdr:cNvPr id="138" name="楕円 137"/>
        <xdr:cNvSpPr/>
      </xdr:nvSpPr>
      <xdr:spPr>
        <a:xfrm>
          <a:off x="4584700" y="9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16177</xdr:rowOff>
    </xdr:from>
    <xdr:ext cx="534377" cy="259045"/>
    <xdr:sp macro="" textlink="">
      <xdr:nvSpPr>
        <xdr:cNvPr id="139" name="総務費該当値テキスト"/>
        <xdr:cNvSpPr txBox="1"/>
      </xdr:nvSpPr>
      <xdr:spPr>
        <a:xfrm>
          <a:off x="4686300" y="92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128494</xdr:rowOff>
    </xdr:from>
    <xdr:to>
      <xdr:col>20</xdr:col>
      <xdr:colOff>38100</xdr:colOff>
      <xdr:row>56</xdr:row>
      <xdr:rowOff>58644</xdr:rowOff>
    </xdr:to>
    <xdr:sp macro="" textlink="">
      <xdr:nvSpPr>
        <xdr:cNvPr id="140" name="楕円 139"/>
        <xdr:cNvSpPr/>
      </xdr:nvSpPr>
      <xdr:spPr>
        <a:xfrm>
          <a:off x="3746500" y="95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75171</xdr:rowOff>
    </xdr:from>
    <xdr:ext cx="534377" cy="259045"/>
    <xdr:sp macro="" textlink="">
      <xdr:nvSpPr>
        <xdr:cNvPr id="141" name="テキスト ボックス 140"/>
        <xdr:cNvSpPr txBox="1"/>
      </xdr:nvSpPr>
      <xdr:spPr>
        <a:xfrm>
          <a:off x="3530111" y="93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39751</xdr:rowOff>
    </xdr:from>
    <xdr:to>
      <xdr:col>15</xdr:col>
      <xdr:colOff>101600</xdr:colOff>
      <xdr:row>58</xdr:row>
      <xdr:rowOff>141351</xdr:rowOff>
    </xdr:to>
    <xdr:sp macro="" textlink="">
      <xdr:nvSpPr>
        <xdr:cNvPr id="142" name="楕円 141"/>
        <xdr:cNvSpPr/>
      </xdr:nvSpPr>
      <xdr:spPr>
        <a:xfrm>
          <a:off x="2857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132478</xdr:rowOff>
    </xdr:from>
    <xdr:ext cx="534377" cy="259045"/>
    <xdr:sp macro="" textlink="">
      <xdr:nvSpPr>
        <xdr:cNvPr id="143" name="テキスト ボックス 142"/>
        <xdr:cNvSpPr txBox="1"/>
      </xdr:nvSpPr>
      <xdr:spPr>
        <a:xfrm>
          <a:off x="2641111" y="100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27773</xdr:rowOff>
    </xdr:from>
    <xdr:to>
      <xdr:col>10</xdr:col>
      <xdr:colOff>165100</xdr:colOff>
      <xdr:row>58</xdr:row>
      <xdr:rowOff>129373</xdr:rowOff>
    </xdr:to>
    <xdr:sp macro="" textlink="">
      <xdr:nvSpPr>
        <xdr:cNvPr id="144" name="楕円 143"/>
        <xdr:cNvSpPr/>
      </xdr:nvSpPr>
      <xdr:spPr>
        <a:xfrm>
          <a:off x="1968500" y="99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120500</xdr:rowOff>
    </xdr:from>
    <xdr:ext cx="534377" cy="259045"/>
    <xdr:sp macro="" textlink="">
      <xdr:nvSpPr>
        <xdr:cNvPr id="145" name="テキスト ボックス 144"/>
        <xdr:cNvSpPr txBox="1"/>
      </xdr:nvSpPr>
      <xdr:spPr>
        <a:xfrm>
          <a:off x="1752111" y="100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4729</xdr:rowOff>
    </xdr:from>
    <xdr:to>
      <xdr:col>6</xdr:col>
      <xdr:colOff>38100</xdr:colOff>
      <xdr:row>56</xdr:row>
      <xdr:rowOff>106329</xdr:rowOff>
    </xdr:to>
    <xdr:sp macro="" textlink="">
      <xdr:nvSpPr>
        <xdr:cNvPr id="146" name="楕円 145"/>
        <xdr:cNvSpPr/>
      </xdr:nvSpPr>
      <xdr:spPr>
        <a:xfrm>
          <a:off x="1079500" y="96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97456</xdr:rowOff>
    </xdr:from>
    <xdr:ext cx="534377" cy="259045"/>
    <xdr:sp macro="" textlink="">
      <xdr:nvSpPr>
        <xdr:cNvPr id="147" name="テキスト ボックス 146"/>
        <xdr:cNvSpPr txBox="1"/>
      </xdr:nvSpPr>
      <xdr:spPr>
        <a:xfrm>
          <a:off x="863111" y="96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10751</xdr:rowOff>
    </xdr:from>
    <xdr:to>
      <xdr:col>24</xdr:col>
      <xdr:colOff>63500</xdr:colOff>
      <xdr:row>77</xdr:row>
      <xdr:rowOff>112040</xdr:rowOff>
    </xdr:to>
    <xdr:cxnSp macro="">
      <xdr:nvCxnSpPr>
        <xdr:cNvPr id="177" name="直線コネクタ 176"/>
        <xdr:cNvCxnSpPr/>
      </xdr:nvCxnSpPr>
      <xdr:spPr>
        <a:xfrm flipV="1">
          <a:off x="3797300" y="13212401"/>
          <a:ext cx="8382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78</xdr:row>
      <xdr:rowOff>9131</xdr:rowOff>
    </xdr:to>
    <xdr:cxnSp macro="">
      <xdr:nvCxnSpPr>
        <xdr:cNvPr id="180" name="直線コネクタ 179"/>
        <xdr:cNvCxnSpPr/>
      </xdr:nvCxnSpPr>
      <xdr:spPr>
        <a:xfrm flipV="1">
          <a:off x="2908300" y="13313690"/>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6674</xdr:rowOff>
    </xdr:from>
    <xdr:to>
      <xdr:col>15</xdr:col>
      <xdr:colOff>50800</xdr:colOff>
      <xdr:row>78</xdr:row>
      <xdr:rowOff>9131</xdr:rowOff>
    </xdr:to>
    <xdr:cxnSp macro="">
      <xdr:nvCxnSpPr>
        <xdr:cNvPr id="183" name="直線コネクタ 182"/>
        <xdr:cNvCxnSpPr/>
      </xdr:nvCxnSpPr>
      <xdr:spPr>
        <a:xfrm>
          <a:off x="2019300" y="1337977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6674</xdr:rowOff>
    </xdr:from>
    <xdr:to>
      <xdr:col>10</xdr:col>
      <xdr:colOff>114300</xdr:colOff>
      <xdr:row>78</xdr:row>
      <xdr:rowOff>77102</xdr:rowOff>
    </xdr:to>
    <xdr:cxnSp macro="">
      <xdr:nvCxnSpPr>
        <xdr:cNvPr id="186" name="直線コネクタ 185"/>
        <xdr:cNvCxnSpPr/>
      </xdr:nvCxnSpPr>
      <xdr:spPr>
        <a:xfrm flipV="1">
          <a:off x="1130300" y="13379774"/>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131401</xdr:rowOff>
    </xdr:from>
    <xdr:to>
      <xdr:col>24</xdr:col>
      <xdr:colOff>114300</xdr:colOff>
      <xdr:row>77</xdr:row>
      <xdr:rowOff>61551</xdr:rowOff>
    </xdr:to>
    <xdr:sp macro="" textlink="">
      <xdr:nvSpPr>
        <xdr:cNvPr id="196" name="楕円 195"/>
        <xdr:cNvSpPr/>
      </xdr:nvSpPr>
      <xdr:spPr>
        <a:xfrm>
          <a:off x="4584700" y="13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109828</xdr:rowOff>
    </xdr:from>
    <xdr:ext cx="599010" cy="259045"/>
    <xdr:sp macro="" textlink="">
      <xdr:nvSpPr>
        <xdr:cNvPr id="197" name="民生費該当値テキスト"/>
        <xdr:cNvSpPr txBox="1"/>
      </xdr:nvSpPr>
      <xdr:spPr>
        <a:xfrm>
          <a:off x="4686300" y="131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61240</xdr:rowOff>
    </xdr:from>
    <xdr:to>
      <xdr:col>20</xdr:col>
      <xdr:colOff>38100</xdr:colOff>
      <xdr:row>77</xdr:row>
      <xdr:rowOff>162840</xdr:rowOff>
    </xdr:to>
    <xdr:sp macro="" textlink="">
      <xdr:nvSpPr>
        <xdr:cNvPr id="198" name="楕円 197"/>
        <xdr:cNvSpPr/>
      </xdr:nvSpPr>
      <xdr:spPr>
        <a:xfrm>
          <a:off x="3746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153967</xdr:rowOff>
    </xdr:from>
    <xdr:ext cx="599010" cy="259045"/>
    <xdr:sp macro="" textlink="">
      <xdr:nvSpPr>
        <xdr:cNvPr id="199" name="テキスト ボックス 198"/>
        <xdr:cNvSpPr txBox="1"/>
      </xdr:nvSpPr>
      <xdr:spPr>
        <a:xfrm>
          <a:off x="3497795" y="13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129781</xdr:rowOff>
    </xdr:from>
    <xdr:to>
      <xdr:col>15</xdr:col>
      <xdr:colOff>101600</xdr:colOff>
      <xdr:row>78</xdr:row>
      <xdr:rowOff>59931</xdr:rowOff>
    </xdr:to>
    <xdr:sp macro="" textlink="">
      <xdr:nvSpPr>
        <xdr:cNvPr id="200" name="楕円 199"/>
        <xdr:cNvSpPr/>
      </xdr:nvSpPr>
      <xdr:spPr>
        <a:xfrm>
          <a:off x="2857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51058</xdr:rowOff>
    </xdr:from>
    <xdr:ext cx="599010" cy="259045"/>
    <xdr:sp macro="" textlink="">
      <xdr:nvSpPr>
        <xdr:cNvPr id="201" name="テキスト ボックス 200"/>
        <xdr:cNvSpPr txBox="1"/>
      </xdr:nvSpPr>
      <xdr:spPr>
        <a:xfrm>
          <a:off x="2608795" y="134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127324</xdr:rowOff>
    </xdr:from>
    <xdr:to>
      <xdr:col>10</xdr:col>
      <xdr:colOff>165100</xdr:colOff>
      <xdr:row>78</xdr:row>
      <xdr:rowOff>57474</xdr:rowOff>
    </xdr:to>
    <xdr:sp macro="" textlink="">
      <xdr:nvSpPr>
        <xdr:cNvPr id="202" name="楕円 201"/>
        <xdr:cNvSpPr/>
      </xdr:nvSpPr>
      <xdr:spPr>
        <a:xfrm>
          <a:off x="1968500" y="133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48601</xdr:rowOff>
    </xdr:from>
    <xdr:ext cx="599010" cy="259045"/>
    <xdr:sp macro="" textlink="">
      <xdr:nvSpPr>
        <xdr:cNvPr id="203" name="テキスト ボックス 202"/>
        <xdr:cNvSpPr txBox="1"/>
      </xdr:nvSpPr>
      <xdr:spPr>
        <a:xfrm>
          <a:off x="1719795" y="134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26302</xdr:rowOff>
    </xdr:from>
    <xdr:to>
      <xdr:col>6</xdr:col>
      <xdr:colOff>38100</xdr:colOff>
      <xdr:row>78</xdr:row>
      <xdr:rowOff>127902</xdr:rowOff>
    </xdr:to>
    <xdr:sp macro="" textlink="">
      <xdr:nvSpPr>
        <xdr:cNvPr id="204" name="楕円 203"/>
        <xdr:cNvSpPr/>
      </xdr:nvSpPr>
      <xdr:spPr>
        <a:xfrm>
          <a:off x="1079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119029</xdr:rowOff>
    </xdr:from>
    <xdr:ext cx="599010" cy="259045"/>
    <xdr:sp macro="" textlink="">
      <xdr:nvSpPr>
        <xdr:cNvPr id="205" name="テキスト ボックス 204"/>
        <xdr:cNvSpPr txBox="1"/>
      </xdr:nvSpPr>
      <xdr:spPr>
        <a:xfrm>
          <a:off x="830795" y="1349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162765</xdr:rowOff>
    </xdr:from>
    <xdr:to>
      <xdr:col>24</xdr:col>
      <xdr:colOff>63500</xdr:colOff>
      <xdr:row>98</xdr:row>
      <xdr:rowOff>48626</xdr:rowOff>
    </xdr:to>
    <xdr:cxnSp macro="">
      <xdr:nvCxnSpPr>
        <xdr:cNvPr id="233" name="直線コネクタ 232"/>
        <xdr:cNvCxnSpPr/>
      </xdr:nvCxnSpPr>
      <xdr:spPr>
        <a:xfrm>
          <a:off x="3797300" y="16793415"/>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162765</xdr:rowOff>
    </xdr:from>
    <xdr:to>
      <xdr:col>19</xdr:col>
      <xdr:colOff>177800</xdr:colOff>
      <xdr:row>98</xdr:row>
      <xdr:rowOff>47529</xdr:rowOff>
    </xdr:to>
    <xdr:cxnSp macro="">
      <xdr:nvCxnSpPr>
        <xdr:cNvPr id="236" name="直線コネクタ 235"/>
        <xdr:cNvCxnSpPr/>
      </xdr:nvCxnSpPr>
      <xdr:spPr>
        <a:xfrm flipV="1">
          <a:off x="2908300" y="16793415"/>
          <a:ext cx="8890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152981</xdr:rowOff>
    </xdr:from>
    <xdr:to>
      <xdr:col>15</xdr:col>
      <xdr:colOff>50800</xdr:colOff>
      <xdr:row>98</xdr:row>
      <xdr:rowOff>47529</xdr:rowOff>
    </xdr:to>
    <xdr:cxnSp macro="">
      <xdr:nvCxnSpPr>
        <xdr:cNvPr id="239" name="直線コネクタ 238"/>
        <xdr:cNvCxnSpPr/>
      </xdr:nvCxnSpPr>
      <xdr:spPr>
        <a:xfrm>
          <a:off x="2019300" y="16783631"/>
          <a:ext cx="889000" cy="6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152981</xdr:rowOff>
    </xdr:from>
    <xdr:to>
      <xdr:col>10</xdr:col>
      <xdr:colOff>114300</xdr:colOff>
      <xdr:row>97</xdr:row>
      <xdr:rowOff>156434</xdr:rowOff>
    </xdr:to>
    <xdr:cxnSp macro="">
      <xdr:nvCxnSpPr>
        <xdr:cNvPr id="242" name="直線コネクタ 241"/>
        <xdr:cNvCxnSpPr/>
      </xdr:nvCxnSpPr>
      <xdr:spPr>
        <a:xfrm flipV="1">
          <a:off x="1130300" y="1678363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169276</xdr:rowOff>
    </xdr:from>
    <xdr:to>
      <xdr:col>24</xdr:col>
      <xdr:colOff>114300</xdr:colOff>
      <xdr:row>98</xdr:row>
      <xdr:rowOff>99426</xdr:rowOff>
    </xdr:to>
    <xdr:sp macro="" textlink="">
      <xdr:nvSpPr>
        <xdr:cNvPr id="252" name="楕円 251"/>
        <xdr:cNvSpPr/>
      </xdr:nvSpPr>
      <xdr:spPr>
        <a:xfrm>
          <a:off x="4584700" y="16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84203</xdr:rowOff>
    </xdr:from>
    <xdr:ext cx="534377" cy="259045"/>
    <xdr:sp macro="" textlink="">
      <xdr:nvSpPr>
        <xdr:cNvPr id="253" name="衛生費該当値テキスト"/>
        <xdr:cNvSpPr txBox="1"/>
      </xdr:nvSpPr>
      <xdr:spPr>
        <a:xfrm>
          <a:off x="4686300" y="167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111965</xdr:rowOff>
    </xdr:from>
    <xdr:to>
      <xdr:col>20</xdr:col>
      <xdr:colOff>38100</xdr:colOff>
      <xdr:row>98</xdr:row>
      <xdr:rowOff>42115</xdr:rowOff>
    </xdr:to>
    <xdr:sp macro="" textlink="">
      <xdr:nvSpPr>
        <xdr:cNvPr id="254" name="楕円 253"/>
        <xdr:cNvSpPr/>
      </xdr:nvSpPr>
      <xdr:spPr>
        <a:xfrm>
          <a:off x="3746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33242</xdr:rowOff>
    </xdr:from>
    <xdr:ext cx="534377" cy="259045"/>
    <xdr:sp macro="" textlink="">
      <xdr:nvSpPr>
        <xdr:cNvPr id="255" name="テキスト ボックス 254"/>
        <xdr:cNvSpPr txBox="1"/>
      </xdr:nvSpPr>
      <xdr:spPr>
        <a:xfrm>
          <a:off x="3530111" y="168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168179</xdr:rowOff>
    </xdr:from>
    <xdr:to>
      <xdr:col>15</xdr:col>
      <xdr:colOff>101600</xdr:colOff>
      <xdr:row>98</xdr:row>
      <xdr:rowOff>98329</xdr:rowOff>
    </xdr:to>
    <xdr:sp macro="" textlink="">
      <xdr:nvSpPr>
        <xdr:cNvPr id="256" name="楕円 255"/>
        <xdr:cNvSpPr/>
      </xdr:nvSpPr>
      <xdr:spPr>
        <a:xfrm>
          <a:off x="2857500" y="167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89456</xdr:rowOff>
    </xdr:from>
    <xdr:ext cx="534377" cy="259045"/>
    <xdr:sp macro="" textlink="">
      <xdr:nvSpPr>
        <xdr:cNvPr id="257" name="テキスト ボックス 256"/>
        <xdr:cNvSpPr txBox="1"/>
      </xdr:nvSpPr>
      <xdr:spPr>
        <a:xfrm>
          <a:off x="2641111" y="168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102181</xdr:rowOff>
    </xdr:from>
    <xdr:to>
      <xdr:col>10</xdr:col>
      <xdr:colOff>165100</xdr:colOff>
      <xdr:row>98</xdr:row>
      <xdr:rowOff>32331</xdr:rowOff>
    </xdr:to>
    <xdr:sp macro="" textlink="">
      <xdr:nvSpPr>
        <xdr:cNvPr id="258" name="楕円 257"/>
        <xdr:cNvSpPr/>
      </xdr:nvSpPr>
      <xdr:spPr>
        <a:xfrm>
          <a:off x="1968500" y="167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23458</xdr:rowOff>
    </xdr:from>
    <xdr:ext cx="534377" cy="259045"/>
    <xdr:sp macro="" textlink="">
      <xdr:nvSpPr>
        <xdr:cNvPr id="259" name="テキスト ボックス 258"/>
        <xdr:cNvSpPr txBox="1"/>
      </xdr:nvSpPr>
      <xdr:spPr>
        <a:xfrm>
          <a:off x="1752111" y="168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105634</xdr:rowOff>
    </xdr:from>
    <xdr:to>
      <xdr:col>6</xdr:col>
      <xdr:colOff>38100</xdr:colOff>
      <xdr:row>98</xdr:row>
      <xdr:rowOff>35784</xdr:rowOff>
    </xdr:to>
    <xdr:sp macro="" textlink="">
      <xdr:nvSpPr>
        <xdr:cNvPr id="260" name="楕円 259"/>
        <xdr:cNvSpPr/>
      </xdr:nvSpPr>
      <xdr:spPr>
        <a:xfrm>
          <a:off x="10795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26911</xdr:rowOff>
    </xdr:from>
    <xdr:ext cx="534377" cy="259045"/>
    <xdr:sp macro="" textlink="">
      <xdr:nvSpPr>
        <xdr:cNvPr id="261" name="テキスト ボックス 260"/>
        <xdr:cNvSpPr txBox="1"/>
      </xdr:nvSpPr>
      <xdr:spPr>
        <a:xfrm>
          <a:off x="863111"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37973</xdr:rowOff>
    </xdr:from>
    <xdr:to>
      <xdr:col>55</xdr:col>
      <xdr:colOff>0</xdr:colOff>
      <xdr:row>38</xdr:row>
      <xdr:rowOff>38735</xdr:rowOff>
    </xdr:to>
    <xdr:cxnSp macro="">
      <xdr:nvCxnSpPr>
        <xdr:cNvPr id="290" name="直線コネクタ 289"/>
        <xdr:cNvCxnSpPr/>
      </xdr:nvCxnSpPr>
      <xdr:spPr>
        <a:xfrm flipV="1">
          <a:off x="9639300" y="655307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38735</xdr:rowOff>
    </xdr:to>
    <xdr:cxnSp macro="">
      <xdr:nvCxnSpPr>
        <xdr:cNvPr id="293" name="直線コネクタ 292"/>
        <xdr:cNvCxnSpPr/>
      </xdr:nvCxnSpPr>
      <xdr:spPr>
        <a:xfrm>
          <a:off x="8750300" y="654278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40640</xdr:rowOff>
    </xdr:to>
    <xdr:cxnSp macro="">
      <xdr:nvCxnSpPr>
        <xdr:cNvPr id="296" name="直線コネクタ 295"/>
        <xdr:cNvCxnSpPr/>
      </xdr:nvCxnSpPr>
      <xdr:spPr>
        <a:xfrm flipV="1">
          <a:off x="7861300" y="654278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40640</xdr:rowOff>
    </xdr:to>
    <xdr:cxnSp macro="">
      <xdr:nvCxnSpPr>
        <xdr:cNvPr id="299" name="直線コネクタ 298"/>
        <xdr:cNvCxnSpPr/>
      </xdr:nvCxnSpPr>
      <xdr:spPr>
        <a:xfrm>
          <a:off x="6972300" y="655269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158623</xdr:rowOff>
    </xdr:from>
    <xdr:to>
      <xdr:col>55</xdr:col>
      <xdr:colOff>50800</xdr:colOff>
      <xdr:row>38</xdr:row>
      <xdr:rowOff>88773</xdr:rowOff>
    </xdr:to>
    <xdr:sp macro="" textlink="">
      <xdr:nvSpPr>
        <xdr:cNvPr id="309" name="楕円 308"/>
        <xdr:cNvSpPr/>
      </xdr:nvSpPr>
      <xdr:spPr>
        <a:xfrm>
          <a:off x="10426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73550</xdr:rowOff>
    </xdr:from>
    <xdr:ext cx="378565" cy="259045"/>
    <xdr:sp macro="" textlink="">
      <xdr:nvSpPr>
        <xdr:cNvPr id="310" name="労働費該当値テキスト"/>
        <xdr:cNvSpPr txBox="1"/>
      </xdr:nvSpPr>
      <xdr:spPr>
        <a:xfrm>
          <a:off x="10528300" y="641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159385</xdr:rowOff>
    </xdr:from>
    <xdr:to>
      <xdr:col>50</xdr:col>
      <xdr:colOff>165100</xdr:colOff>
      <xdr:row>38</xdr:row>
      <xdr:rowOff>89535</xdr:rowOff>
    </xdr:to>
    <xdr:sp macro="" textlink="">
      <xdr:nvSpPr>
        <xdr:cNvPr id="311" name="楕円 310"/>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80662</xdr:rowOff>
    </xdr:from>
    <xdr:ext cx="378565" cy="259045"/>
    <xdr:sp macro="" textlink="">
      <xdr:nvSpPr>
        <xdr:cNvPr id="312" name="テキスト ボックス 311"/>
        <xdr:cNvSpPr txBox="1"/>
      </xdr:nvSpPr>
      <xdr:spPr>
        <a:xfrm>
          <a:off x="9450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13" name="楕円 312"/>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14" name="テキスト ボックス 313"/>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161290</xdr:rowOff>
    </xdr:from>
    <xdr:to>
      <xdr:col>41</xdr:col>
      <xdr:colOff>101600</xdr:colOff>
      <xdr:row>38</xdr:row>
      <xdr:rowOff>91440</xdr:rowOff>
    </xdr:to>
    <xdr:sp macro="" textlink="">
      <xdr:nvSpPr>
        <xdr:cNvPr id="315" name="楕円 314"/>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82567</xdr:rowOff>
    </xdr:from>
    <xdr:ext cx="378565" cy="259045"/>
    <xdr:sp macro="" textlink="">
      <xdr:nvSpPr>
        <xdr:cNvPr id="316" name="テキスト ボックス 315"/>
        <xdr:cNvSpPr txBox="1"/>
      </xdr:nvSpPr>
      <xdr:spPr>
        <a:xfrm>
          <a:off x="7672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17" name="楕円 316"/>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18" name="テキスト ボックス 317"/>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37653</xdr:rowOff>
    </xdr:from>
    <xdr:to>
      <xdr:col>55</xdr:col>
      <xdr:colOff>0</xdr:colOff>
      <xdr:row>57</xdr:row>
      <xdr:rowOff>46614</xdr:rowOff>
    </xdr:to>
    <xdr:cxnSp macro="">
      <xdr:nvCxnSpPr>
        <xdr:cNvPr id="345" name="直線コネクタ 344"/>
        <xdr:cNvCxnSpPr/>
      </xdr:nvCxnSpPr>
      <xdr:spPr>
        <a:xfrm>
          <a:off x="9639300" y="981030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37653</xdr:rowOff>
    </xdr:from>
    <xdr:to>
      <xdr:col>50</xdr:col>
      <xdr:colOff>114300</xdr:colOff>
      <xdr:row>57</xdr:row>
      <xdr:rowOff>48946</xdr:rowOff>
    </xdr:to>
    <xdr:cxnSp macro="">
      <xdr:nvCxnSpPr>
        <xdr:cNvPr id="348" name="直線コネクタ 347"/>
        <xdr:cNvCxnSpPr/>
      </xdr:nvCxnSpPr>
      <xdr:spPr>
        <a:xfrm flipV="1">
          <a:off x="8750300" y="98103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48946</xdr:rowOff>
    </xdr:from>
    <xdr:to>
      <xdr:col>45</xdr:col>
      <xdr:colOff>177800</xdr:colOff>
      <xdr:row>57</xdr:row>
      <xdr:rowOff>77064</xdr:rowOff>
    </xdr:to>
    <xdr:cxnSp macro="">
      <xdr:nvCxnSpPr>
        <xdr:cNvPr id="351" name="直線コネクタ 350"/>
        <xdr:cNvCxnSpPr/>
      </xdr:nvCxnSpPr>
      <xdr:spPr>
        <a:xfrm flipV="1">
          <a:off x="7861300" y="982159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161234</xdr:rowOff>
    </xdr:from>
    <xdr:to>
      <xdr:col>41</xdr:col>
      <xdr:colOff>50800</xdr:colOff>
      <xdr:row>57</xdr:row>
      <xdr:rowOff>77064</xdr:rowOff>
    </xdr:to>
    <xdr:cxnSp macro="">
      <xdr:nvCxnSpPr>
        <xdr:cNvPr id="354" name="直線コネクタ 353"/>
        <xdr:cNvCxnSpPr/>
      </xdr:nvCxnSpPr>
      <xdr:spPr>
        <a:xfrm>
          <a:off x="6972300" y="9762434"/>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167264</xdr:rowOff>
    </xdr:from>
    <xdr:to>
      <xdr:col>55</xdr:col>
      <xdr:colOff>50800</xdr:colOff>
      <xdr:row>57</xdr:row>
      <xdr:rowOff>97414</xdr:rowOff>
    </xdr:to>
    <xdr:sp macro="" textlink="">
      <xdr:nvSpPr>
        <xdr:cNvPr id="364" name="楕円 363"/>
        <xdr:cNvSpPr/>
      </xdr:nvSpPr>
      <xdr:spPr>
        <a:xfrm>
          <a:off x="104267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18691</xdr:rowOff>
    </xdr:from>
    <xdr:ext cx="469744" cy="259045"/>
    <xdr:sp macro="" textlink="">
      <xdr:nvSpPr>
        <xdr:cNvPr id="365" name="農林水産業費該当値テキスト"/>
        <xdr:cNvSpPr txBox="1"/>
      </xdr:nvSpPr>
      <xdr:spPr>
        <a:xfrm>
          <a:off x="10528300" y="96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158303</xdr:rowOff>
    </xdr:from>
    <xdr:to>
      <xdr:col>50</xdr:col>
      <xdr:colOff>165100</xdr:colOff>
      <xdr:row>57</xdr:row>
      <xdr:rowOff>88453</xdr:rowOff>
    </xdr:to>
    <xdr:sp macro="" textlink="">
      <xdr:nvSpPr>
        <xdr:cNvPr id="366" name="楕円 365"/>
        <xdr:cNvSpPr/>
      </xdr:nvSpPr>
      <xdr:spPr>
        <a:xfrm>
          <a:off x="9588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104980</xdr:rowOff>
    </xdr:from>
    <xdr:ext cx="469744" cy="259045"/>
    <xdr:sp macro="" textlink="">
      <xdr:nvSpPr>
        <xdr:cNvPr id="367" name="テキスト ボックス 366"/>
        <xdr:cNvSpPr txBox="1"/>
      </xdr:nvSpPr>
      <xdr:spPr>
        <a:xfrm>
          <a:off x="9404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169596</xdr:rowOff>
    </xdr:from>
    <xdr:to>
      <xdr:col>46</xdr:col>
      <xdr:colOff>38100</xdr:colOff>
      <xdr:row>57</xdr:row>
      <xdr:rowOff>99746</xdr:rowOff>
    </xdr:to>
    <xdr:sp macro="" textlink="">
      <xdr:nvSpPr>
        <xdr:cNvPr id="368" name="楕円 367"/>
        <xdr:cNvSpPr/>
      </xdr:nvSpPr>
      <xdr:spPr>
        <a:xfrm>
          <a:off x="8699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116273</xdr:rowOff>
    </xdr:from>
    <xdr:ext cx="469744" cy="259045"/>
    <xdr:sp macro="" textlink="">
      <xdr:nvSpPr>
        <xdr:cNvPr id="369" name="テキスト ボックス 368"/>
        <xdr:cNvSpPr txBox="1"/>
      </xdr:nvSpPr>
      <xdr:spPr>
        <a:xfrm>
          <a:off x="8515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26264</xdr:rowOff>
    </xdr:from>
    <xdr:to>
      <xdr:col>41</xdr:col>
      <xdr:colOff>101600</xdr:colOff>
      <xdr:row>57</xdr:row>
      <xdr:rowOff>127864</xdr:rowOff>
    </xdr:to>
    <xdr:sp macro="" textlink="">
      <xdr:nvSpPr>
        <xdr:cNvPr id="370" name="楕円 369"/>
        <xdr:cNvSpPr/>
      </xdr:nvSpPr>
      <xdr:spPr>
        <a:xfrm>
          <a:off x="7810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118991</xdr:rowOff>
    </xdr:from>
    <xdr:ext cx="469744" cy="259045"/>
    <xdr:sp macro="" textlink="">
      <xdr:nvSpPr>
        <xdr:cNvPr id="371" name="テキスト ボックス 370"/>
        <xdr:cNvSpPr txBox="1"/>
      </xdr:nvSpPr>
      <xdr:spPr>
        <a:xfrm>
          <a:off x="7626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110434</xdr:rowOff>
    </xdr:from>
    <xdr:to>
      <xdr:col>36</xdr:col>
      <xdr:colOff>165100</xdr:colOff>
      <xdr:row>57</xdr:row>
      <xdr:rowOff>40584</xdr:rowOff>
    </xdr:to>
    <xdr:sp macro="" textlink="">
      <xdr:nvSpPr>
        <xdr:cNvPr id="372" name="楕円 371"/>
        <xdr:cNvSpPr/>
      </xdr:nvSpPr>
      <xdr:spPr>
        <a:xfrm>
          <a:off x="6921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57111</xdr:rowOff>
    </xdr:from>
    <xdr:ext cx="469744" cy="259045"/>
    <xdr:sp macro="" textlink="">
      <xdr:nvSpPr>
        <xdr:cNvPr id="373" name="テキスト ボックス 372"/>
        <xdr:cNvSpPr txBox="1"/>
      </xdr:nvSpPr>
      <xdr:spPr>
        <a:xfrm>
          <a:off x="6737428" y="9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18359</xdr:rowOff>
    </xdr:from>
    <xdr:to>
      <xdr:col>55</xdr:col>
      <xdr:colOff>0</xdr:colOff>
      <xdr:row>76</xdr:row>
      <xdr:rowOff>96723</xdr:rowOff>
    </xdr:to>
    <xdr:cxnSp macro="">
      <xdr:nvCxnSpPr>
        <xdr:cNvPr id="400" name="直線コネクタ 399"/>
        <xdr:cNvCxnSpPr/>
      </xdr:nvCxnSpPr>
      <xdr:spPr>
        <a:xfrm flipV="1">
          <a:off x="9639300" y="13048559"/>
          <a:ext cx="8382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96723</xdr:rowOff>
    </xdr:from>
    <xdr:to>
      <xdr:col>50</xdr:col>
      <xdr:colOff>114300</xdr:colOff>
      <xdr:row>76</xdr:row>
      <xdr:rowOff>110393</xdr:rowOff>
    </xdr:to>
    <xdr:cxnSp macro="">
      <xdr:nvCxnSpPr>
        <xdr:cNvPr id="403" name="直線コネクタ 402"/>
        <xdr:cNvCxnSpPr/>
      </xdr:nvCxnSpPr>
      <xdr:spPr>
        <a:xfrm flipV="1">
          <a:off x="8750300" y="1312692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110393</xdr:rowOff>
    </xdr:from>
    <xdr:to>
      <xdr:col>45</xdr:col>
      <xdr:colOff>177800</xdr:colOff>
      <xdr:row>76</xdr:row>
      <xdr:rowOff>138283</xdr:rowOff>
    </xdr:to>
    <xdr:cxnSp macro="">
      <xdr:nvCxnSpPr>
        <xdr:cNvPr id="406" name="直線コネクタ 405"/>
        <xdr:cNvCxnSpPr/>
      </xdr:nvCxnSpPr>
      <xdr:spPr>
        <a:xfrm flipV="1">
          <a:off x="7861300" y="1314059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65542</xdr:rowOff>
    </xdr:from>
    <xdr:to>
      <xdr:col>41</xdr:col>
      <xdr:colOff>50800</xdr:colOff>
      <xdr:row>76</xdr:row>
      <xdr:rowOff>138283</xdr:rowOff>
    </xdr:to>
    <xdr:cxnSp macro="">
      <xdr:nvCxnSpPr>
        <xdr:cNvPr id="409" name="直線コネクタ 408"/>
        <xdr:cNvCxnSpPr/>
      </xdr:nvCxnSpPr>
      <xdr:spPr>
        <a:xfrm>
          <a:off x="6972300" y="13095742"/>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139009</xdr:rowOff>
    </xdr:from>
    <xdr:to>
      <xdr:col>55</xdr:col>
      <xdr:colOff>50800</xdr:colOff>
      <xdr:row>76</xdr:row>
      <xdr:rowOff>69159</xdr:rowOff>
    </xdr:to>
    <xdr:sp macro="" textlink="">
      <xdr:nvSpPr>
        <xdr:cNvPr id="419" name="楕円 418"/>
        <xdr:cNvSpPr/>
      </xdr:nvSpPr>
      <xdr:spPr>
        <a:xfrm>
          <a:off x="10426700" y="1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161886</xdr:rowOff>
    </xdr:from>
    <xdr:ext cx="534377" cy="259045"/>
    <xdr:sp macro="" textlink="">
      <xdr:nvSpPr>
        <xdr:cNvPr id="420" name="商工費該当値テキスト"/>
        <xdr:cNvSpPr txBox="1"/>
      </xdr:nvSpPr>
      <xdr:spPr>
        <a:xfrm>
          <a:off x="10528300" y="128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45923</xdr:rowOff>
    </xdr:from>
    <xdr:to>
      <xdr:col>50</xdr:col>
      <xdr:colOff>165100</xdr:colOff>
      <xdr:row>76</xdr:row>
      <xdr:rowOff>147523</xdr:rowOff>
    </xdr:to>
    <xdr:sp macro="" textlink="">
      <xdr:nvSpPr>
        <xdr:cNvPr id="421" name="楕円 420"/>
        <xdr:cNvSpPr/>
      </xdr:nvSpPr>
      <xdr:spPr>
        <a:xfrm>
          <a:off x="95885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164051</xdr:rowOff>
    </xdr:from>
    <xdr:ext cx="469744" cy="259045"/>
    <xdr:sp macro="" textlink="">
      <xdr:nvSpPr>
        <xdr:cNvPr id="422" name="テキスト ボックス 421"/>
        <xdr:cNvSpPr txBox="1"/>
      </xdr:nvSpPr>
      <xdr:spPr>
        <a:xfrm>
          <a:off x="9404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59593</xdr:rowOff>
    </xdr:from>
    <xdr:to>
      <xdr:col>46</xdr:col>
      <xdr:colOff>38100</xdr:colOff>
      <xdr:row>76</xdr:row>
      <xdr:rowOff>161193</xdr:rowOff>
    </xdr:to>
    <xdr:sp macro="" textlink="">
      <xdr:nvSpPr>
        <xdr:cNvPr id="423" name="楕円 422"/>
        <xdr:cNvSpPr/>
      </xdr:nvSpPr>
      <xdr:spPr>
        <a:xfrm>
          <a:off x="8699500" y="130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152320</xdr:rowOff>
    </xdr:from>
    <xdr:ext cx="469744" cy="259045"/>
    <xdr:sp macro="" textlink="">
      <xdr:nvSpPr>
        <xdr:cNvPr id="424" name="テキスト ボックス 423"/>
        <xdr:cNvSpPr txBox="1"/>
      </xdr:nvSpPr>
      <xdr:spPr>
        <a:xfrm>
          <a:off x="8515428" y="131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87483</xdr:rowOff>
    </xdr:from>
    <xdr:to>
      <xdr:col>41</xdr:col>
      <xdr:colOff>101600</xdr:colOff>
      <xdr:row>77</xdr:row>
      <xdr:rowOff>17633</xdr:rowOff>
    </xdr:to>
    <xdr:sp macro="" textlink="">
      <xdr:nvSpPr>
        <xdr:cNvPr id="425" name="楕円 424"/>
        <xdr:cNvSpPr/>
      </xdr:nvSpPr>
      <xdr:spPr>
        <a:xfrm>
          <a:off x="7810500" y="131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8760</xdr:rowOff>
    </xdr:from>
    <xdr:ext cx="469744" cy="259045"/>
    <xdr:sp macro="" textlink="">
      <xdr:nvSpPr>
        <xdr:cNvPr id="426" name="テキスト ボックス 425"/>
        <xdr:cNvSpPr txBox="1"/>
      </xdr:nvSpPr>
      <xdr:spPr>
        <a:xfrm>
          <a:off x="7626428" y="132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14742</xdr:rowOff>
    </xdr:from>
    <xdr:to>
      <xdr:col>36</xdr:col>
      <xdr:colOff>165100</xdr:colOff>
      <xdr:row>76</xdr:row>
      <xdr:rowOff>116342</xdr:rowOff>
    </xdr:to>
    <xdr:sp macro="" textlink="">
      <xdr:nvSpPr>
        <xdr:cNvPr id="427" name="楕円 426"/>
        <xdr:cNvSpPr/>
      </xdr:nvSpPr>
      <xdr:spPr>
        <a:xfrm>
          <a:off x="6921500" y="130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107469</xdr:rowOff>
    </xdr:from>
    <xdr:ext cx="469744" cy="259045"/>
    <xdr:sp macro="" textlink="">
      <xdr:nvSpPr>
        <xdr:cNvPr id="428" name="テキスト ボックス 427"/>
        <xdr:cNvSpPr txBox="1"/>
      </xdr:nvSpPr>
      <xdr:spPr>
        <a:xfrm>
          <a:off x="6737428" y="131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160255</xdr:rowOff>
    </xdr:from>
    <xdr:to>
      <xdr:col>55</xdr:col>
      <xdr:colOff>0</xdr:colOff>
      <xdr:row>97</xdr:row>
      <xdr:rowOff>75692</xdr:rowOff>
    </xdr:to>
    <xdr:cxnSp macro="">
      <xdr:nvCxnSpPr>
        <xdr:cNvPr id="458" name="直線コネクタ 457"/>
        <xdr:cNvCxnSpPr/>
      </xdr:nvCxnSpPr>
      <xdr:spPr>
        <a:xfrm>
          <a:off x="9639300" y="16619455"/>
          <a:ext cx="8382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160255</xdr:rowOff>
    </xdr:from>
    <xdr:to>
      <xdr:col>50</xdr:col>
      <xdr:colOff>114300</xdr:colOff>
      <xdr:row>97</xdr:row>
      <xdr:rowOff>70853</xdr:rowOff>
    </xdr:to>
    <xdr:cxnSp macro="">
      <xdr:nvCxnSpPr>
        <xdr:cNvPr id="461" name="直線コネクタ 460"/>
        <xdr:cNvCxnSpPr/>
      </xdr:nvCxnSpPr>
      <xdr:spPr>
        <a:xfrm flipV="1">
          <a:off x="8750300" y="1661945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70853</xdr:rowOff>
    </xdr:from>
    <xdr:to>
      <xdr:col>45</xdr:col>
      <xdr:colOff>177800</xdr:colOff>
      <xdr:row>97</xdr:row>
      <xdr:rowOff>116154</xdr:rowOff>
    </xdr:to>
    <xdr:cxnSp macro="">
      <xdr:nvCxnSpPr>
        <xdr:cNvPr id="464" name="直線コネクタ 463"/>
        <xdr:cNvCxnSpPr/>
      </xdr:nvCxnSpPr>
      <xdr:spPr>
        <a:xfrm flipV="1">
          <a:off x="7861300" y="167015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116154</xdr:rowOff>
    </xdr:from>
    <xdr:to>
      <xdr:col>41</xdr:col>
      <xdr:colOff>50800</xdr:colOff>
      <xdr:row>97</xdr:row>
      <xdr:rowOff>137358</xdr:rowOff>
    </xdr:to>
    <xdr:cxnSp macro="">
      <xdr:nvCxnSpPr>
        <xdr:cNvPr id="467" name="直線コネクタ 466"/>
        <xdr:cNvCxnSpPr/>
      </xdr:nvCxnSpPr>
      <xdr:spPr>
        <a:xfrm flipV="1">
          <a:off x="6972300" y="16746804"/>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24892</xdr:rowOff>
    </xdr:from>
    <xdr:to>
      <xdr:col>55</xdr:col>
      <xdr:colOff>50800</xdr:colOff>
      <xdr:row>97</xdr:row>
      <xdr:rowOff>126492</xdr:rowOff>
    </xdr:to>
    <xdr:sp macro="" textlink="">
      <xdr:nvSpPr>
        <xdr:cNvPr id="477" name="楕円 476"/>
        <xdr:cNvSpPr/>
      </xdr:nvSpPr>
      <xdr:spPr>
        <a:xfrm>
          <a:off x="104267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3319</xdr:rowOff>
    </xdr:from>
    <xdr:ext cx="534377" cy="259045"/>
    <xdr:sp macro="" textlink="">
      <xdr:nvSpPr>
        <xdr:cNvPr id="478" name="土木費該当値テキスト"/>
        <xdr:cNvSpPr txBox="1"/>
      </xdr:nvSpPr>
      <xdr:spPr>
        <a:xfrm>
          <a:off x="10528300"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109455</xdr:rowOff>
    </xdr:from>
    <xdr:to>
      <xdr:col>50</xdr:col>
      <xdr:colOff>165100</xdr:colOff>
      <xdr:row>97</xdr:row>
      <xdr:rowOff>39605</xdr:rowOff>
    </xdr:to>
    <xdr:sp macro="" textlink="">
      <xdr:nvSpPr>
        <xdr:cNvPr id="479" name="楕円 478"/>
        <xdr:cNvSpPr/>
      </xdr:nvSpPr>
      <xdr:spPr>
        <a:xfrm>
          <a:off x="9588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30732</xdr:rowOff>
    </xdr:from>
    <xdr:ext cx="534377" cy="259045"/>
    <xdr:sp macro="" textlink="">
      <xdr:nvSpPr>
        <xdr:cNvPr id="480" name="テキスト ボックス 479"/>
        <xdr:cNvSpPr txBox="1"/>
      </xdr:nvSpPr>
      <xdr:spPr>
        <a:xfrm>
          <a:off x="9372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20053</xdr:rowOff>
    </xdr:from>
    <xdr:to>
      <xdr:col>46</xdr:col>
      <xdr:colOff>38100</xdr:colOff>
      <xdr:row>97</xdr:row>
      <xdr:rowOff>121653</xdr:rowOff>
    </xdr:to>
    <xdr:sp macro="" textlink="">
      <xdr:nvSpPr>
        <xdr:cNvPr id="481" name="楕円 480"/>
        <xdr:cNvSpPr/>
      </xdr:nvSpPr>
      <xdr:spPr>
        <a:xfrm>
          <a:off x="8699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112780</xdr:rowOff>
    </xdr:from>
    <xdr:ext cx="534377" cy="259045"/>
    <xdr:sp macro="" textlink="">
      <xdr:nvSpPr>
        <xdr:cNvPr id="482" name="テキスト ボックス 481"/>
        <xdr:cNvSpPr txBox="1"/>
      </xdr:nvSpPr>
      <xdr:spPr>
        <a:xfrm>
          <a:off x="8483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65354</xdr:rowOff>
    </xdr:from>
    <xdr:to>
      <xdr:col>41</xdr:col>
      <xdr:colOff>101600</xdr:colOff>
      <xdr:row>97</xdr:row>
      <xdr:rowOff>166954</xdr:rowOff>
    </xdr:to>
    <xdr:sp macro="" textlink="">
      <xdr:nvSpPr>
        <xdr:cNvPr id="483" name="楕円 482"/>
        <xdr:cNvSpPr/>
      </xdr:nvSpPr>
      <xdr:spPr>
        <a:xfrm>
          <a:off x="7810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158081</xdr:rowOff>
    </xdr:from>
    <xdr:ext cx="534377" cy="259045"/>
    <xdr:sp macro="" textlink="">
      <xdr:nvSpPr>
        <xdr:cNvPr id="484" name="テキスト ボックス 483"/>
        <xdr:cNvSpPr txBox="1"/>
      </xdr:nvSpPr>
      <xdr:spPr>
        <a:xfrm>
          <a:off x="7594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86558</xdr:rowOff>
    </xdr:from>
    <xdr:to>
      <xdr:col>36</xdr:col>
      <xdr:colOff>165100</xdr:colOff>
      <xdr:row>98</xdr:row>
      <xdr:rowOff>16708</xdr:rowOff>
    </xdr:to>
    <xdr:sp macro="" textlink="">
      <xdr:nvSpPr>
        <xdr:cNvPr id="485" name="楕円 484"/>
        <xdr:cNvSpPr/>
      </xdr:nvSpPr>
      <xdr:spPr>
        <a:xfrm>
          <a:off x="69215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7835</xdr:rowOff>
    </xdr:from>
    <xdr:ext cx="534377" cy="259045"/>
    <xdr:sp macro="" textlink="">
      <xdr:nvSpPr>
        <xdr:cNvPr id="486" name="テキスト ボックス 485"/>
        <xdr:cNvSpPr txBox="1"/>
      </xdr:nvSpPr>
      <xdr:spPr>
        <a:xfrm>
          <a:off x="6705111" y="16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9169</xdr:rowOff>
    </xdr:from>
    <xdr:to>
      <xdr:col>85</xdr:col>
      <xdr:colOff>127000</xdr:colOff>
      <xdr:row>37</xdr:row>
      <xdr:rowOff>52946</xdr:rowOff>
    </xdr:to>
    <xdr:cxnSp macro="">
      <xdr:nvCxnSpPr>
        <xdr:cNvPr id="512" name="直線コネクタ 511"/>
        <xdr:cNvCxnSpPr/>
      </xdr:nvCxnSpPr>
      <xdr:spPr>
        <a:xfrm>
          <a:off x="15481300" y="6352819"/>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170733</xdr:rowOff>
    </xdr:from>
    <xdr:to>
      <xdr:col>81</xdr:col>
      <xdr:colOff>50800</xdr:colOff>
      <xdr:row>37</xdr:row>
      <xdr:rowOff>9169</xdr:rowOff>
    </xdr:to>
    <xdr:cxnSp macro="">
      <xdr:nvCxnSpPr>
        <xdr:cNvPr id="515" name="直線コネクタ 514"/>
        <xdr:cNvCxnSpPr/>
      </xdr:nvCxnSpPr>
      <xdr:spPr>
        <a:xfrm>
          <a:off x="14592300" y="6342933"/>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170733</xdr:rowOff>
    </xdr:from>
    <xdr:to>
      <xdr:col>76</xdr:col>
      <xdr:colOff>114300</xdr:colOff>
      <xdr:row>37</xdr:row>
      <xdr:rowOff>3912</xdr:rowOff>
    </xdr:to>
    <xdr:cxnSp macro="">
      <xdr:nvCxnSpPr>
        <xdr:cNvPr id="518" name="直線コネクタ 517"/>
        <xdr:cNvCxnSpPr/>
      </xdr:nvCxnSpPr>
      <xdr:spPr>
        <a:xfrm flipV="1">
          <a:off x="13703300" y="634293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3912</xdr:rowOff>
    </xdr:from>
    <xdr:to>
      <xdr:col>71</xdr:col>
      <xdr:colOff>177800</xdr:colOff>
      <xdr:row>37</xdr:row>
      <xdr:rowOff>24428</xdr:rowOff>
    </xdr:to>
    <xdr:cxnSp macro="">
      <xdr:nvCxnSpPr>
        <xdr:cNvPr id="521" name="直線コネクタ 520"/>
        <xdr:cNvCxnSpPr/>
      </xdr:nvCxnSpPr>
      <xdr:spPr>
        <a:xfrm flipV="1">
          <a:off x="12814300" y="6347562"/>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2146</xdr:rowOff>
    </xdr:from>
    <xdr:to>
      <xdr:col>85</xdr:col>
      <xdr:colOff>177800</xdr:colOff>
      <xdr:row>37</xdr:row>
      <xdr:rowOff>103746</xdr:rowOff>
    </xdr:to>
    <xdr:sp macro="" textlink="">
      <xdr:nvSpPr>
        <xdr:cNvPr id="531" name="楕円 530"/>
        <xdr:cNvSpPr/>
      </xdr:nvSpPr>
      <xdr:spPr>
        <a:xfrm>
          <a:off x="162687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152023</xdr:rowOff>
    </xdr:from>
    <xdr:ext cx="534377" cy="259045"/>
    <xdr:sp macro="" textlink="">
      <xdr:nvSpPr>
        <xdr:cNvPr id="532" name="消防費該当値テキスト"/>
        <xdr:cNvSpPr txBox="1"/>
      </xdr:nvSpPr>
      <xdr:spPr>
        <a:xfrm>
          <a:off x="16370300" y="63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129819</xdr:rowOff>
    </xdr:from>
    <xdr:to>
      <xdr:col>81</xdr:col>
      <xdr:colOff>101600</xdr:colOff>
      <xdr:row>37</xdr:row>
      <xdr:rowOff>59969</xdr:rowOff>
    </xdr:to>
    <xdr:sp macro="" textlink="">
      <xdr:nvSpPr>
        <xdr:cNvPr id="533" name="楕円 532"/>
        <xdr:cNvSpPr/>
      </xdr:nvSpPr>
      <xdr:spPr>
        <a:xfrm>
          <a:off x="15430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76496</xdr:rowOff>
    </xdr:from>
    <xdr:ext cx="534377" cy="259045"/>
    <xdr:sp macro="" textlink="">
      <xdr:nvSpPr>
        <xdr:cNvPr id="534" name="テキスト ボックス 533"/>
        <xdr:cNvSpPr txBox="1"/>
      </xdr:nvSpPr>
      <xdr:spPr>
        <a:xfrm>
          <a:off x="15214111" y="60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119933</xdr:rowOff>
    </xdr:from>
    <xdr:to>
      <xdr:col>76</xdr:col>
      <xdr:colOff>165100</xdr:colOff>
      <xdr:row>37</xdr:row>
      <xdr:rowOff>50083</xdr:rowOff>
    </xdr:to>
    <xdr:sp macro="" textlink="">
      <xdr:nvSpPr>
        <xdr:cNvPr id="535" name="楕円 534"/>
        <xdr:cNvSpPr/>
      </xdr:nvSpPr>
      <xdr:spPr>
        <a:xfrm>
          <a:off x="14541500" y="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66610</xdr:rowOff>
    </xdr:from>
    <xdr:ext cx="534377" cy="259045"/>
    <xdr:sp macro="" textlink="">
      <xdr:nvSpPr>
        <xdr:cNvPr id="536" name="テキスト ボックス 535"/>
        <xdr:cNvSpPr txBox="1"/>
      </xdr:nvSpPr>
      <xdr:spPr>
        <a:xfrm>
          <a:off x="14325111" y="60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124562</xdr:rowOff>
    </xdr:from>
    <xdr:to>
      <xdr:col>72</xdr:col>
      <xdr:colOff>38100</xdr:colOff>
      <xdr:row>37</xdr:row>
      <xdr:rowOff>54712</xdr:rowOff>
    </xdr:to>
    <xdr:sp macro="" textlink="">
      <xdr:nvSpPr>
        <xdr:cNvPr id="537" name="楕円 536"/>
        <xdr:cNvSpPr/>
      </xdr:nvSpPr>
      <xdr:spPr>
        <a:xfrm>
          <a:off x="13652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71239</xdr:rowOff>
    </xdr:from>
    <xdr:ext cx="534377" cy="259045"/>
    <xdr:sp macro="" textlink="">
      <xdr:nvSpPr>
        <xdr:cNvPr id="538" name="テキスト ボックス 537"/>
        <xdr:cNvSpPr txBox="1"/>
      </xdr:nvSpPr>
      <xdr:spPr>
        <a:xfrm>
          <a:off x="13436111" y="60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145078</xdr:rowOff>
    </xdr:from>
    <xdr:to>
      <xdr:col>67</xdr:col>
      <xdr:colOff>101600</xdr:colOff>
      <xdr:row>37</xdr:row>
      <xdr:rowOff>75228</xdr:rowOff>
    </xdr:to>
    <xdr:sp macro="" textlink="">
      <xdr:nvSpPr>
        <xdr:cNvPr id="539" name="楕円 538"/>
        <xdr:cNvSpPr/>
      </xdr:nvSpPr>
      <xdr:spPr>
        <a:xfrm>
          <a:off x="12763500" y="63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66355</xdr:rowOff>
    </xdr:from>
    <xdr:ext cx="534377" cy="259045"/>
    <xdr:sp macro="" textlink="">
      <xdr:nvSpPr>
        <xdr:cNvPr id="540" name="テキスト ボックス 539"/>
        <xdr:cNvSpPr txBox="1"/>
      </xdr:nvSpPr>
      <xdr:spPr>
        <a:xfrm>
          <a:off x="12547111" y="64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118840</xdr:rowOff>
    </xdr:from>
    <xdr:to>
      <xdr:col>85</xdr:col>
      <xdr:colOff>127000</xdr:colOff>
      <xdr:row>57</xdr:row>
      <xdr:rowOff>161503</xdr:rowOff>
    </xdr:to>
    <xdr:cxnSp macro="">
      <xdr:nvCxnSpPr>
        <xdr:cNvPr id="574" name="直線コネクタ 573"/>
        <xdr:cNvCxnSpPr/>
      </xdr:nvCxnSpPr>
      <xdr:spPr>
        <a:xfrm>
          <a:off x="15481300" y="9891490"/>
          <a:ext cx="8382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101609</xdr:rowOff>
    </xdr:from>
    <xdr:to>
      <xdr:col>81</xdr:col>
      <xdr:colOff>50800</xdr:colOff>
      <xdr:row>57</xdr:row>
      <xdr:rowOff>118840</xdr:rowOff>
    </xdr:to>
    <xdr:cxnSp macro="">
      <xdr:nvCxnSpPr>
        <xdr:cNvPr id="577" name="直線コネクタ 576"/>
        <xdr:cNvCxnSpPr/>
      </xdr:nvCxnSpPr>
      <xdr:spPr>
        <a:xfrm>
          <a:off x="14592300" y="9874259"/>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75264</xdr:rowOff>
    </xdr:from>
    <xdr:to>
      <xdr:col>76</xdr:col>
      <xdr:colOff>114300</xdr:colOff>
      <xdr:row>57</xdr:row>
      <xdr:rowOff>101609</xdr:rowOff>
    </xdr:to>
    <xdr:cxnSp macro="">
      <xdr:nvCxnSpPr>
        <xdr:cNvPr id="580" name="直線コネクタ 579"/>
        <xdr:cNvCxnSpPr/>
      </xdr:nvCxnSpPr>
      <xdr:spPr>
        <a:xfrm>
          <a:off x="13703300" y="9847914"/>
          <a:ext cx="889000" cy="2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36030</xdr:rowOff>
    </xdr:from>
    <xdr:to>
      <xdr:col>71</xdr:col>
      <xdr:colOff>177800</xdr:colOff>
      <xdr:row>57</xdr:row>
      <xdr:rowOff>75264</xdr:rowOff>
    </xdr:to>
    <xdr:cxnSp macro="">
      <xdr:nvCxnSpPr>
        <xdr:cNvPr id="583" name="直線コネクタ 582"/>
        <xdr:cNvCxnSpPr/>
      </xdr:nvCxnSpPr>
      <xdr:spPr>
        <a:xfrm>
          <a:off x="12814300" y="9808680"/>
          <a:ext cx="889000" cy="3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110703</xdr:rowOff>
    </xdr:from>
    <xdr:to>
      <xdr:col>85</xdr:col>
      <xdr:colOff>177800</xdr:colOff>
      <xdr:row>58</xdr:row>
      <xdr:rowOff>40853</xdr:rowOff>
    </xdr:to>
    <xdr:sp macro="" textlink="">
      <xdr:nvSpPr>
        <xdr:cNvPr id="593" name="楕円 592"/>
        <xdr:cNvSpPr/>
      </xdr:nvSpPr>
      <xdr:spPr>
        <a:xfrm>
          <a:off x="16268700" y="98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25630</xdr:rowOff>
    </xdr:from>
    <xdr:ext cx="534377" cy="259045"/>
    <xdr:sp macro="" textlink="">
      <xdr:nvSpPr>
        <xdr:cNvPr id="594" name="教育費該当値テキスト"/>
        <xdr:cNvSpPr txBox="1"/>
      </xdr:nvSpPr>
      <xdr:spPr>
        <a:xfrm>
          <a:off x="16370300" y="97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68040</xdr:rowOff>
    </xdr:from>
    <xdr:to>
      <xdr:col>81</xdr:col>
      <xdr:colOff>101600</xdr:colOff>
      <xdr:row>57</xdr:row>
      <xdr:rowOff>169640</xdr:rowOff>
    </xdr:to>
    <xdr:sp macro="" textlink="">
      <xdr:nvSpPr>
        <xdr:cNvPr id="595" name="楕円 594"/>
        <xdr:cNvSpPr/>
      </xdr:nvSpPr>
      <xdr:spPr>
        <a:xfrm>
          <a:off x="15430500" y="98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160767</xdr:rowOff>
    </xdr:from>
    <xdr:ext cx="534377" cy="259045"/>
    <xdr:sp macro="" textlink="">
      <xdr:nvSpPr>
        <xdr:cNvPr id="596" name="テキスト ボックス 595"/>
        <xdr:cNvSpPr txBox="1"/>
      </xdr:nvSpPr>
      <xdr:spPr>
        <a:xfrm>
          <a:off x="15214111" y="99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50809</xdr:rowOff>
    </xdr:from>
    <xdr:to>
      <xdr:col>76</xdr:col>
      <xdr:colOff>165100</xdr:colOff>
      <xdr:row>57</xdr:row>
      <xdr:rowOff>152409</xdr:rowOff>
    </xdr:to>
    <xdr:sp macro="" textlink="">
      <xdr:nvSpPr>
        <xdr:cNvPr id="597" name="楕円 596"/>
        <xdr:cNvSpPr/>
      </xdr:nvSpPr>
      <xdr:spPr>
        <a:xfrm>
          <a:off x="14541500" y="98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143536</xdr:rowOff>
    </xdr:from>
    <xdr:ext cx="534377" cy="259045"/>
    <xdr:sp macro="" textlink="">
      <xdr:nvSpPr>
        <xdr:cNvPr id="598" name="テキスト ボックス 597"/>
        <xdr:cNvSpPr txBox="1"/>
      </xdr:nvSpPr>
      <xdr:spPr>
        <a:xfrm>
          <a:off x="14325111" y="99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24464</xdr:rowOff>
    </xdr:from>
    <xdr:to>
      <xdr:col>72</xdr:col>
      <xdr:colOff>38100</xdr:colOff>
      <xdr:row>57</xdr:row>
      <xdr:rowOff>126064</xdr:rowOff>
    </xdr:to>
    <xdr:sp macro="" textlink="">
      <xdr:nvSpPr>
        <xdr:cNvPr id="599" name="楕円 598"/>
        <xdr:cNvSpPr/>
      </xdr:nvSpPr>
      <xdr:spPr>
        <a:xfrm>
          <a:off x="13652500" y="9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117191</xdr:rowOff>
    </xdr:from>
    <xdr:ext cx="534377" cy="259045"/>
    <xdr:sp macro="" textlink="">
      <xdr:nvSpPr>
        <xdr:cNvPr id="600" name="テキスト ボックス 599"/>
        <xdr:cNvSpPr txBox="1"/>
      </xdr:nvSpPr>
      <xdr:spPr>
        <a:xfrm>
          <a:off x="13436111" y="9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156680</xdr:rowOff>
    </xdr:from>
    <xdr:to>
      <xdr:col>67</xdr:col>
      <xdr:colOff>101600</xdr:colOff>
      <xdr:row>57</xdr:row>
      <xdr:rowOff>86830</xdr:rowOff>
    </xdr:to>
    <xdr:sp macro="" textlink="">
      <xdr:nvSpPr>
        <xdr:cNvPr id="601" name="楕円 600"/>
        <xdr:cNvSpPr/>
      </xdr:nvSpPr>
      <xdr:spPr>
        <a:xfrm>
          <a:off x="12763500" y="97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77957</xdr:rowOff>
    </xdr:from>
    <xdr:ext cx="534377" cy="259045"/>
    <xdr:sp macro="" textlink="">
      <xdr:nvSpPr>
        <xdr:cNvPr id="602" name="テキスト ボックス 601"/>
        <xdr:cNvSpPr txBox="1"/>
      </xdr:nvSpPr>
      <xdr:spPr>
        <a:xfrm>
          <a:off x="12547111" y="9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168960</xdr:rowOff>
    </xdr:from>
    <xdr:to>
      <xdr:col>85</xdr:col>
      <xdr:colOff>127000</xdr:colOff>
      <xdr:row>78</xdr:row>
      <xdr:rowOff>139700</xdr:rowOff>
    </xdr:to>
    <xdr:cxnSp macro="">
      <xdr:nvCxnSpPr>
        <xdr:cNvPr id="629" name="直線コネクタ 628"/>
        <xdr:cNvCxnSpPr/>
      </xdr:nvCxnSpPr>
      <xdr:spPr>
        <a:xfrm flipV="1">
          <a:off x="15481300" y="13370610"/>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118160</xdr:rowOff>
    </xdr:from>
    <xdr:to>
      <xdr:col>85</xdr:col>
      <xdr:colOff>177800</xdr:colOff>
      <xdr:row>78</xdr:row>
      <xdr:rowOff>48310</xdr:rowOff>
    </xdr:to>
    <xdr:sp macro="" textlink="">
      <xdr:nvSpPr>
        <xdr:cNvPr id="648" name="楕円 647"/>
        <xdr:cNvSpPr/>
      </xdr:nvSpPr>
      <xdr:spPr>
        <a:xfrm>
          <a:off x="162687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96587</xdr:rowOff>
    </xdr:from>
    <xdr:ext cx="378565" cy="259045"/>
    <xdr:sp macro="" textlink="">
      <xdr:nvSpPr>
        <xdr:cNvPr id="649" name="災害復旧費該当値テキスト"/>
        <xdr:cNvSpPr txBox="1"/>
      </xdr:nvSpPr>
      <xdr:spPr>
        <a:xfrm>
          <a:off x="16370300" y="1329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12500</xdr:rowOff>
    </xdr:from>
    <xdr:to>
      <xdr:col>85</xdr:col>
      <xdr:colOff>127000</xdr:colOff>
      <xdr:row>97</xdr:row>
      <xdr:rowOff>54203</xdr:rowOff>
    </xdr:to>
    <xdr:cxnSp macro="">
      <xdr:nvCxnSpPr>
        <xdr:cNvPr id="689" name="直線コネクタ 688"/>
        <xdr:cNvCxnSpPr/>
      </xdr:nvCxnSpPr>
      <xdr:spPr>
        <a:xfrm>
          <a:off x="15481300" y="16643150"/>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158837</xdr:rowOff>
    </xdr:from>
    <xdr:to>
      <xdr:col>81</xdr:col>
      <xdr:colOff>50800</xdr:colOff>
      <xdr:row>97</xdr:row>
      <xdr:rowOff>12500</xdr:rowOff>
    </xdr:to>
    <xdr:cxnSp macro="">
      <xdr:nvCxnSpPr>
        <xdr:cNvPr id="692" name="直線コネクタ 691"/>
        <xdr:cNvCxnSpPr/>
      </xdr:nvCxnSpPr>
      <xdr:spPr>
        <a:xfrm>
          <a:off x="14592300" y="16618037"/>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158837</xdr:rowOff>
    </xdr:from>
    <xdr:to>
      <xdr:col>76</xdr:col>
      <xdr:colOff>114300</xdr:colOff>
      <xdr:row>97</xdr:row>
      <xdr:rowOff>14362</xdr:rowOff>
    </xdr:to>
    <xdr:cxnSp macro="">
      <xdr:nvCxnSpPr>
        <xdr:cNvPr id="695" name="直線コネクタ 694"/>
        <xdr:cNvCxnSpPr/>
      </xdr:nvCxnSpPr>
      <xdr:spPr>
        <a:xfrm flipV="1">
          <a:off x="13703300" y="16618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60179</xdr:rowOff>
    </xdr:from>
    <xdr:to>
      <xdr:col>71</xdr:col>
      <xdr:colOff>177800</xdr:colOff>
      <xdr:row>97</xdr:row>
      <xdr:rowOff>14362</xdr:rowOff>
    </xdr:to>
    <xdr:cxnSp macro="">
      <xdr:nvCxnSpPr>
        <xdr:cNvPr id="698" name="直線コネクタ 697"/>
        <xdr:cNvCxnSpPr/>
      </xdr:nvCxnSpPr>
      <xdr:spPr>
        <a:xfrm>
          <a:off x="12814300" y="16519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3403</xdr:rowOff>
    </xdr:from>
    <xdr:to>
      <xdr:col>85</xdr:col>
      <xdr:colOff>177800</xdr:colOff>
      <xdr:row>97</xdr:row>
      <xdr:rowOff>105003</xdr:rowOff>
    </xdr:to>
    <xdr:sp macro="" textlink="">
      <xdr:nvSpPr>
        <xdr:cNvPr id="708" name="楕円 707"/>
        <xdr:cNvSpPr/>
      </xdr:nvSpPr>
      <xdr:spPr>
        <a:xfrm>
          <a:off x="162687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153280</xdr:rowOff>
    </xdr:from>
    <xdr:ext cx="534377" cy="259045"/>
    <xdr:sp macro="" textlink="">
      <xdr:nvSpPr>
        <xdr:cNvPr id="709" name="公債費該当値テキスト"/>
        <xdr:cNvSpPr txBox="1"/>
      </xdr:nvSpPr>
      <xdr:spPr>
        <a:xfrm>
          <a:off x="16370300"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133150</xdr:rowOff>
    </xdr:from>
    <xdr:to>
      <xdr:col>81</xdr:col>
      <xdr:colOff>101600</xdr:colOff>
      <xdr:row>97</xdr:row>
      <xdr:rowOff>63300</xdr:rowOff>
    </xdr:to>
    <xdr:sp macro="" textlink="">
      <xdr:nvSpPr>
        <xdr:cNvPr id="710" name="楕円 709"/>
        <xdr:cNvSpPr/>
      </xdr:nvSpPr>
      <xdr:spPr>
        <a:xfrm>
          <a:off x="15430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54427</xdr:rowOff>
    </xdr:from>
    <xdr:ext cx="534377" cy="259045"/>
    <xdr:sp macro="" textlink="">
      <xdr:nvSpPr>
        <xdr:cNvPr id="711" name="テキスト ボックス 710"/>
        <xdr:cNvSpPr txBox="1"/>
      </xdr:nvSpPr>
      <xdr:spPr>
        <a:xfrm>
          <a:off x="15214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108037</xdr:rowOff>
    </xdr:from>
    <xdr:to>
      <xdr:col>76</xdr:col>
      <xdr:colOff>165100</xdr:colOff>
      <xdr:row>97</xdr:row>
      <xdr:rowOff>38187</xdr:rowOff>
    </xdr:to>
    <xdr:sp macro="" textlink="">
      <xdr:nvSpPr>
        <xdr:cNvPr id="712" name="楕円 711"/>
        <xdr:cNvSpPr/>
      </xdr:nvSpPr>
      <xdr:spPr>
        <a:xfrm>
          <a:off x="14541500" y="165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29314</xdr:rowOff>
    </xdr:from>
    <xdr:ext cx="534377" cy="259045"/>
    <xdr:sp macro="" textlink="">
      <xdr:nvSpPr>
        <xdr:cNvPr id="713" name="テキスト ボックス 712"/>
        <xdr:cNvSpPr txBox="1"/>
      </xdr:nvSpPr>
      <xdr:spPr>
        <a:xfrm>
          <a:off x="14325111" y="166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135012</xdr:rowOff>
    </xdr:from>
    <xdr:to>
      <xdr:col>72</xdr:col>
      <xdr:colOff>38100</xdr:colOff>
      <xdr:row>97</xdr:row>
      <xdr:rowOff>65162</xdr:rowOff>
    </xdr:to>
    <xdr:sp macro="" textlink="">
      <xdr:nvSpPr>
        <xdr:cNvPr id="714" name="楕円 713"/>
        <xdr:cNvSpPr/>
      </xdr:nvSpPr>
      <xdr:spPr>
        <a:xfrm>
          <a:off x="13652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56289</xdr:rowOff>
    </xdr:from>
    <xdr:ext cx="534377" cy="259045"/>
    <xdr:sp macro="" textlink="">
      <xdr:nvSpPr>
        <xdr:cNvPr id="715" name="テキスト ボックス 714"/>
        <xdr:cNvSpPr txBox="1"/>
      </xdr:nvSpPr>
      <xdr:spPr>
        <a:xfrm>
          <a:off x="13436111" y="166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9379</xdr:rowOff>
    </xdr:from>
    <xdr:to>
      <xdr:col>67</xdr:col>
      <xdr:colOff>101600</xdr:colOff>
      <xdr:row>96</xdr:row>
      <xdr:rowOff>110979</xdr:rowOff>
    </xdr:to>
    <xdr:sp macro="" textlink="">
      <xdr:nvSpPr>
        <xdr:cNvPr id="716" name="楕円 715"/>
        <xdr:cNvSpPr/>
      </xdr:nvSpPr>
      <xdr:spPr>
        <a:xfrm>
          <a:off x="12763500" y="164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102106</xdr:rowOff>
    </xdr:from>
    <xdr:ext cx="534377" cy="259045"/>
    <xdr:sp macro="" textlink="">
      <xdr:nvSpPr>
        <xdr:cNvPr id="717" name="テキスト ボックス 716"/>
        <xdr:cNvSpPr txBox="1"/>
      </xdr:nvSpPr>
      <xdr:spPr>
        <a:xfrm>
          <a:off x="12547111" y="165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、総務費、農林水産業費及び商工費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僅かに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・歳出決算総額は、住民一人当たり３２８，２９４円となっています。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１３９，７６９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前年度から比較すると３．９５％増加し、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１４４，５１９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これは障害者自立支援給付事業や特定教育・保育施設等給付事業等が増加したことが主な要因です。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４３，３４１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７．３２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３９，２５０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円を上回っています。これは、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ラグビーワールドカップ推進事業や熊谷市議会議員一般選挙事業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の増等が主な要因です。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３６，３６０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１１．１４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３９，４９５</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第２北大通線道路改良事業や新星川改修事業の減等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２，０８７，８０４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減少し、標準財政規模比は、対前年度比０．７１％減少しました。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実質収支額・・・歳入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地方債、繰越金、地方譲与税等の減となったものの、国県支出金、繰入金、各種交付金等の増により、全体で９３，０４３千円の増、歳出は、扶助費及び人件費が増となったものの、普通建設事業費、繰出金、積立金等の減により、全体として３３１，８３５千円の減、繰越明許費は８４３，２１６千円の増となり、実質収支額は４６１，０８０千円の増、対前年度比９．６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実質単年度収支は、積立金２，０８７，８０４千円の減等、対前年度比５５０，０２２千円、７４．５２％減少しました。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一般会計・・・１０％前後で推移しています。引き続き、健全財政に努めます。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水道事業会計・・・５～８％台で推移しており、大きな変化はありません。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下水道特別会計・・・令和元年度からの地方公営企業法適用をしています。令和元年度は実質収支が黒字となっています。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p>
        <a:p>
          <a:r>
            <a:rPr kumimoji="1" lang="ja-JP" altLang="en-US" sz="1400">
              <a:latin typeface="ＭＳ ゴシック" pitchFamily="49" charset="-128"/>
              <a:ea typeface="ＭＳ ゴシック" pitchFamily="49" charset="-128"/>
            </a:rPr>
            <a:t>　　・・・一般会計からの繰入で財政運営を行っており、０．０７％以内の範囲で推移しています。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・元利償還金・・一般会計の元利償還金であり、起債の抑制により減少傾向です。</a:t>
          </a:r>
        </a:p>
        <a:p>
          <a:r>
            <a:rPr kumimoji="1" lang="ja-JP" altLang="en-US" sz="1400">
              <a:latin typeface="ＭＳ ゴシック" pitchFamily="49" charset="-128"/>
              <a:ea typeface="ＭＳ ゴシック" pitchFamily="49" charset="-128"/>
            </a:rPr>
            <a:t>・公営企業債の元利償還金に対する繰入金・・特別会計の元利償還金は、起債の抑制及び下水道事業会計の公営企業法適用により減少傾向です。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・組合等が起こした地方債の元利償還金に対する負担金等・・大里広域市町村圏組合において、長寿命化施設整備事業に係る組合債の償還が開始されため、Ｈ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から負担金が発生しています。</a:t>
          </a:r>
        </a:p>
        <a:p>
          <a:r>
            <a:rPr kumimoji="1" lang="ja-JP" altLang="en-US" sz="1400">
              <a:latin typeface="ＭＳ ゴシック" pitchFamily="49" charset="-128"/>
              <a:ea typeface="ＭＳ ゴシック" pitchFamily="49" charset="-128"/>
            </a:rPr>
            <a:t>・算入公債費等・・臨時財政対策債償還費の基準財政需要額への算入額の増により増加傾向です。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・一般会計等に係る地方債の現在高・・・起債の抑制や繰上償還を実施したことにより減少傾向です。</a:t>
          </a:r>
        </a:p>
        <a:p>
          <a:r>
            <a:rPr kumimoji="1" lang="ja-JP" altLang="en-US" sz="1400">
              <a:latin typeface="ＭＳ ゴシック" pitchFamily="49" charset="-128"/>
              <a:ea typeface="ＭＳ ゴシック" pitchFamily="49" charset="-128"/>
            </a:rPr>
            <a:t>・公営企業債等繰入見込額・・・下水道事業会計の公営企業法適用により、減少となりました。</a:t>
          </a:r>
        </a:p>
        <a:p>
          <a:r>
            <a:rPr kumimoji="1" lang="ja-JP" altLang="en-US" sz="1400">
              <a:latin typeface="ＭＳ ゴシック" pitchFamily="49" charset="-128"/>
              <a:ea typeface="ＭＳ ゴシック" pitchFamily="49" charset="-128"/>
            </a:rPr>
            <a:t>・退職手当負担見込額・・・職員数の減少等により減少傾向です。</a:t>
          </a:r>
        </a:p>
        <a:p>
          <a:r>
            <a:rPr kumimoji="1" lang="ja-JP" altLang="en-US" sz="1400">
              <a:latin typeface="ＭＳ ゴシック" pitchFamily="49" charset="-128"/>
              <a:ea typeface="ＭＳ ゴシック" pitchFamily="49" charset="-128"/>
            </a:rPr>
            <a:t>・充当可能基金・・・将来の財政需要に備え積立のため増加傾向です。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・充当可能特定歳入・・・都市計画税収や公営住宅使用料などです。</a:t>
          </a:r>
        </a:p>
        <a:p>
          <a:r>
            <a:rPr kumimoji="1" lang="ja-JP" altLang="en-US" sz="1400">
              <a:latin typeface="ＭＳ ゴシック" pitchFamily="49" charset="-128"/>
              <a:ea typeface="ＭＳ ゴシック" pitchFamily="49" charset="-128"/>
            </a:rPr>
            <a:t>・基準財政需要額算入見込額・・・臨時財政対策債に対する算入額が増加しているため増加傾向です。</a:t>
          </a:r>
        </a:p>
        <a:p>
          <a:r>
            <a:rPr kumimoji="1" lang="ja-JP" altLang="en-US" sz="1400">
              <a:latin typeface="ＭＳ ゴシック" pitchFamily="49" charset="-128"/>
              <a:ea typeface="ＭＳ ゴシック" pitchFamily="49" charset="-128"/>
            </a:rPr>
            <a:t>・将来負担比率の分子・・・充当可能財源等が将来負担額を上回り、マイナス値です。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の開催及び令和元年東日本台風に対する緊急対策による財源不足に対応するため、「財政調整基金」から約２億８千万円、ラグビーワールドカップ２０１９大会の大会運営経費に充てるため、「ラグビーワールドカップ２０１９運営基金（令和元年度末廃止）」から約５億３千万円をそれぞれ取り崩したこと等により、基金全体としては約７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・短期的には新型コロナウイルス感染症対策及び市税の減少等による財源不足に対応するため、歳入の状況を勘案し、財政調整基金の取崩しを検討します。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その備えとして財政調整基金をはじめとする各基金の活用を引き続き検討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・地域福祉基金：社会福祉に係る事業のため、取り崩したことにより減少しました。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・ラグビーワールドカップ２０１９大会の開催及び令和元年東日本台風に対する緊急対策による財源不足に対応するため、取り崩したことにより減少しました。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・短期的には新型コロナウイルス感染症対策及び市税の減少等による財源不足に対応するため、歳入の状況を勘案し、財政調整基金の取崩しを検討します。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・中長期的には増加する自然災害や公共施設の老朽化への対応など、今後の財政状況が不透明で楽観視できない状況にあるため、可能な範囲での積立てを検討します。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類似団体平均値よりもやや大きく、本市の保有する償却資産の減価償却はやや進んでいると言え、公共施設マネジメントにおける老朽化対策や適正管理の必要性が認められる。</a:t>
          </a:r>
        </a:p>
        <a:p>
          <a:r>
            <a:rPr kumimoji="1" lang="ja-JP" altLang="en-US" sz="1100">
              <a:latin typeface="ＭＳ Ｐゴシック" panose="020B0600070205080204" pitchFamily="50" charset="-128"/>
              <a:ea typeface="ＭＳ Ｐゴシック" panose="020B0600070205080204" pitchFamily="50" charset="-128"/>
            </a:rPr>
            <a:t>特に公共施設については、今後、再編方針や個別施設計画に基づき計画的に統廃合など実施することとなる。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2" name="直線コネクタ 71"/>
        <xdr:cNvCxnSpPr/>
      </xdr:nvCxnSpPr>
      <xdr:spPr>
        <a:xfrm flipV="1">
          <a:off x="4760595" y="4557141"/>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3" name="有形固定資産減価償却率最小値テキスト"/>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4" name="直線コネクタ 73"/>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5" name="有形固定資産減価償却率最大値テキスト"/>
        <xdr:cNvSpPr txBox="1"/>
      </xdr:nvSpPr>
      <xdr:spPr>
        <a:xfrm>
          <a:off x="4813300" y="43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6" name="直線コネクタ 75"/>
        <xdr:cNvCxnSpPr/>
      </xdr:nvCxnSpPr>
      <xdr:spPr>
        <a:xfrm>
          <a:off x="4673600" y="455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77" name="有形固定資産減価償却率平均値テキスト"/>
        <xdr:cNvSpPr txBox="1"/>
      </xdr:nvSpPr>
      <xdr:spPr>
        <a:xfrm>
          <a:off x="4813300" y="4901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8" name="フローチャート: 判断 77"/>
        <xdr:cNvSpPr/>
      </xdr:nvSpPr>
      <xdr:spPr>
        <a:xfrm>
          <a:off x="47117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9" name="フローチャート: 判断 78"/>
        <xdr:cNvSpPr/>
      </xdr:nvSpPr>
      <xdr:spPr>
        <a:xfrm>
          <a:off x="4000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0" name="フローチャート: 判断 79"/>
        <xdr:cNvSpPr/>
      </xdr:nvSpPr>
      <xdr:spPr>
        <a:xfrm>
          <a:off x="3238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1" name="フローチャート: 判断 80"/>
        <xdr:cNvSpPr/>
      </xdr:nvSpPr>
      <xdr:spPr>
        <a:xfrm>
          <a:off x="2476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2" name="フローチャート: 判断 81"/>
        <xdr:cNvSpPr/>
      </xdr:nvSpPr>
      <xdr:spPr>
        <a:xfrm>
          <a:off x="1714500" y="475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8" name="楕円 87"/>
        <xdr:cNvSpPr/>
      </xdr:nvSpPr>
      <xdr:spPr>
        <a:xfrm>
          <a:off x="47117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9" name="有形固定資産減価償却率該当値テキスト"/>
        <xdr:cNvSpPr txBox="1"/>
      </xdr:nvSpPr>
      <xdr:spPr>
        <a:xfrm>
          <a:off x="4813300" y="526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90" name="楕円 89"/>
        <xdr:cNvSpPr/>
      </xdr:nvSpPr>
      <xdr:spPr>
        <a:xfrm>
          <a:off x="40005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23749</xdr:rowOff>
    </xdr:to>
    <xdr:cxnSp macro="">
      <xdr:nvCxnSpPr>
        <xdr:cNvPr id="91" name="直線コネクタ 90"/>
        <xdr:cNvCxnSpPr/>
      </xdr:nvCxnSpPr>
      <xdr:spPr>
        <a:xfrm>
          <a:off x="4051300" y="5278247"/>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2" name="楕円 91"/>
        <xdr:cNvSpPr/>
      </xdr:nvSpPr>
      <xdr:spPr>
        <a:xfrm>
          <a:off x="3238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134747</xdr:rowOff>
    </xdr:to>
    <xdr:cxnSp macro="">
      <xdr:nvCxnSpPr>
        <xdr:cNvPr id="93" name="直線コネクタ 92"/>
        <xdr:cNvCxnSpPr/>
      </xdr:nvCxnSpPr>
      <xdr:spPr>
        <a:xfrm>
          <a:off x="3289300" y="521779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4" name="楕円 93"/>
        <xdr:cNvSpPr/>
      </xdr:nvSpPr>
      <xdr:spPr>
        <a:xfrm>
          <a:off x="24765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74295</xdr:rowOff>
    </xdr:to>
    <xdr:cxnSp macro="">
      <xdr:nvCxnSpPr>
        <xdr:cNvPr id="95" name="直線コネクタ 94"/>
        <xdr:cNvCxnSpPr/>
      </xdr:nvCxnSpPr>
      <xdr:spPr>
        <a:xfrm>
          <a:off x="2527300" y="516166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96" name="n_1aveValue有形固定資産減価償却率"/>
        <xdr:cNvSpPr txBox="1"/>
      </xdr:nvSpPr>
      <xdr:spPr>
        <a:xfrm>
          <a:off x="38360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7" name="n_2aveValue有形固定資産減価償却率"/>
        <xdr:cNvSpPr txBox="1"/>
      </xdr:nvSpPr>
      <xdr:spPr>
        <a:xfrm>
          <a:off x="3086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8" name="n_3aveValue有形固定資産減価償却率"/>
        <xdr:cNvSpPr txBox="1"/>
      </xdr:nvSpPr>
      <xdr:spPr>
        <a:xfrm>
          <a:off x="2324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9" name="n_4aveValue有形固定資産減価償却率"/>
        <xdr:cNvSpPr txBox="1"/>
      </xdr:nvSpPr>
      <xdr:spPr>
        <a:xfrm>
          <a:off x="1562744" y="452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5224</xdr:rowOff>
    </xdr:from>
    <xdr:ext cx="405111" cy="259045"/>
    <xdr:sp macro="" textlink="">
      <xdr:nvSpPr>
        <xdr:cNvPr id="100" name="n_1mainValue有形固定資産減価償却率"/>
        <xdr:cNvSpPr txBox="1"/>
      </xdr:nvSpPr>
      <xdr:spPr>
        <a:xfrm>
          <a:off x="38360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1" name="n_2mainValue有形固定資産減価償却率"/>
        <xdr:cNvSpPr txBox="1"/>
      </xdr:nvSpPr>
      <xdr:spPr>
        <a:xfrm>
          <a:off x="3086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102" name="n_3mainValue有形固定資産減価償却率"/>
        <xdr:cNvSpPr txBox="1"/>
      </xdr:nvSpPr>
      <xdr:spPr>
        <a:xfrm>
          <a:off x="2324744" y="52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地方債残高の削減や新規発行の抑制に取り組んでおり、類似団体平均を下回る値となった。</a:t>
          </a:r>
        </a:p>
        <a:p>
          <a:r>
            <a:rPr kumimoji="1" lang="ja-JP" altLang="en-US" sz="1100">
              <a:latin typeface="ＭＳ Ｐゴシック" panose="020B0600070205080204" pitchFamily="50" charset="-128"/>
              <a:ea typeface="ＭＳ Ｐゴシック" panose="020B0600070205080204" pitchFamily="50" charset="-128"/>
            </a:rPr>
            <a:t>将来の財政需要に対応できるように基金積立ての検討を行うなど、引き続き、将来世代の負担を抑制するような健全財政を推進する。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4" name="直線コネクタ 133"/>
        <xdr:cNvCxnSpPr/>
      </xdr:nvCxnSpPr>
      <xdr:spPr>
        <a:xfrm flipV="1">
          <a:off x="14793595" y="4501470"/>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5" name="債務償還比率最小値テキスト"/>
        <xdr:cNvSpPr txBox="1"/>
      </xdr:nvSpPr>
      <xdr:spPr>
        <a:xfrm>
          <a:off x="14846300" y="5860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6" name="直線コネクタ 135"/>
        <xdr:cNvCxnSpPr/>
      </xdr:nvCxnSpPr>
      <xdr:spPr>
        <a:xfrm>
          <a:off x="14706600" y="585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7" name="債務償還比率最大値テキスト"/>
        <xdr:cNvSpPr txBox="1"/>
      </xdr:nvSpPr>
      <xdr:spPr>
        <a:xfrm>
          <a:off x="14846300" y="42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8" name="直線コネクタ 137"/>
        <xdr:cNvCxnSpPr/>
      </xdr:nvCxnSpPr>
      <xdr:spPr>
        <a:xfrm>
          <a:off x="14706600" y="450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9" name="債務償還比率平均値テキスト"/>
        <xdr:cNvSpPr txBox="1"/>
      </xdr:nvSpPr>
      <xdr:spPr>
        <a:xfrm>
          <a:off x="14846300" y="503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0" name="フローチャート: 判断 139"/>
        <xdr:cNvSpPr/>
      </xdr:nvSpPr>
      <xdr:spPr>
        <a:xfrm>
          <a:off x="14744700" y="506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1" name="フローチャート: 判断 140"/>
        <xdr:cNvSpPr/>
      </xdr:nvSpPr>
      <xdr:spPr>
        <a:xfrm>
          <a:off x="14033500" y="506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2" name="フローチャート: 判断 141"/>
        <xdr:cNvSpPr/>
      </xdr:nvSpPr>
      <xdr:spPr>
        <a:xfrm>
          <a:off x="13271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3" name="フローチャート: 判断 142"/>
        <xdr:cNvSpPr/>
      </xdr:nvSpPr>
      <xdr:spPr>
        <a:xfrm>
          <a:off x="12509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4" name="フローチャート: 判断 143"/>
        <xdr:cNvSpPr/>
      </xdr:nvSpPr>
      <xdr:spPr>
        <a:xfrm>
          <a:off x="11747500" y="50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54347</xdr:rowOff>
    </xdr:from>
    <xdr:to>
      <xdr:col>76</xdr:col>
      <xdr:colOff>73025</xdr:colOff>
      <xdr:row>26</xdr:row>
      <xdr:rowOff>155947</xdr:rowOff>
    </xdr:to>
    <xdr:sp macro="" textlink="">
      <xdr:nvSpPr>
        <xdr:cNvPr id="150" name="楕円 149"/>
        <xdr:cNvSpPr/>
      </xdr:nvSpPr>
      <xdr:spPr>
        <a:xfrm>
          <a:off x="14744700" y="45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140724</xdr:rowOff>
    </xdr:from>
    <xdr:ext cx="469744" cy="259045"/>
    <xdr:sp macro="" textlink="">
      <xdr:nvSpPr>
        <xdr:cNvPr id="151" name="債務償還比率該当値テキスト"/>
        <xdr:cNvSpPr txBox="1"/>
      </xdr:nvSpPr>
      <xdr:spPr>
        <a:xfrm>
          <a:off x="14846300" y="442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62674</xdr:rowOff>
    </xdr:from>
    <xdr:to>
      <xdr:col>72</xdr:col>
      <xdr:colOff>123825</xdr:colOff>
      <xdr:row>26</xdr:row>
      <xdr:rowOff>164274</xdr:rowOff>
    </xdr:to>
    <xdr:sp macro="" textlink="">
      <xdr:nvSpPr>
        <xdr:cNvPr id="152" name="楕円 151"/>
        <xdr:cNvSpPr/>
      </xdr:nvSpPr>
      <xdr:spPr>
        <a:xfrm>
          <a:off x="14033500" y="45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105147</xdr:rowOff>
    </xdr:from>
    <xdr:to>
      <xdr:col>76</xdr:col>
      <xdr:colOff>22225</xdr:colOff>
      <xdr:row>26</xdr:row>
      <xdr:rowOff>113474</xdr:rowOff>
    </xdr:to>
    <xdr:cxnSp macro="">
      <xdr:nvCxnSpPr>
        <xdr:cNvPr id="153" name="直線コネクタ 152"/>
        <xdr:cNvCxnSpPr/>
      </xdr:nvCxnSpPr>
      <xdr:spPr>
        <a:xfrm flipV="1">
          <a:off x="14084300" y="4562847"/>
          <a:ext cx="711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96293</xdr:rowOff>
    </xdr:from>
    <xdr:to>
      <xdr:col>68</xdr:col>
      <xdr:colOff>123825</xdr:colOff>
      <xdr:row>27</xdr:row>
      <xdr:rowOff>26443</xdr:rowOff>
    </xdr:to>
    <xdr:sp macro="" textlink="">
      <xdr:nvSpPr>
        <xdr:cNvPr id="154" name="楕円 153"/>
        <xdr:cNvSpPr/>
      </xdr:nvSpPr>
      <xdr:spPr>
        <a:xfrm>
          <a:off x="13271500" y="45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113474</xdr:rowOff>
    </xdr:from>
    <xdr:to>
      <xdr:col>72</xdr:col>
      <xdr:colOff>73025</xdr:colOff>
      <xdr:row>26</xdr:row>
      <xdr:rowOff>147093</xdr:rowOff>
    </xdr:to>
    <xdr:cxnSp macro="">
      <xdr:nvCxnSpPr>
        <xdr:cNvPr id="155" name="直線コネクタ 154"/>
        <xdr:cNvCxnSpPr/>
      </xdr:nvCxnSpPr>
      <xdr:spPr>
        <a:xfrm flipV="1">
          <a:off x="13322300" y="4571174"/>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139165</xdr:rowOff>
    </xdr:from>
    <xdr:to>
      <xdr:col>64</xdr:col>
      <xdr:colOff>123825</xdr:colOff>
      <xdr:row>27</xdr:row>
      <xdr:rowOff>69315</xdr:rowOff>
    </xdr:to>
    <xdr:sp macro="" textlink="">
      <xdr:nvSpPr>
        <xdr:cNvPr id="156" name="楕円 155"/>
        <xdr:cNvSpPr/>
      </xdr:nvSpPr>
      <xdr:spPr>
        <a:xfrm>
          <a:off x="12509500" y="45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147093</xdr:rowOff>
    </xdr:from>
    <xdr:to>
      <xdr:col>68</xdr:col>
      <xdr:colOff>73025</xdr:colOff>
      <xdr:row>27</xdr:row>
      <xdr:rowOff>18515</xdr:rowOff>
    </xdr:to>
    <xdr:cxnSp macro="">
      <xdr:nvCxnSpPr>
        <xdr:cNvPr id="157" name="直線コネクタ 156"/>
        <xdr:cNvCxnSpPr/>
      </xdr:nvCxnSpPr>
      <xdr:spPr>
        <a:xfrm flipV="1">
          <a:off x="12560300" y="4604793"/>
          <a:ext cx="762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167077</xdr:rowOff>
    </xdr:from>
    <xdr:to>
      <xdr:col>60</xdr:col>
      <xdr:colOff>123825</xdr:colOff>
      <xdr:row>27</xdr:row>
      <xdr:rowOff>97227</xdr:rowOff>
    </xdr:to>
    <xdr:sp macro="" textlink="">
      <xdr:nvSpPr>
        <xdr:cNvPr id="158" name="楕円 157"/>
        <xdr:cNvSpPr/>
      </xdr:nvSpPr>
      <xdr:spPr>
        <a:xfrm>
          <a:off x="11747500" y="46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18515</xdr:rowOff>
    </xdr:from>
    <xdr:to>
      <xdr:col>64</xdr:col>
      <xdr:colOff>73025</xdr:colOff>
      <xdr:row>27</xdr:row>
      <xdr:rowOff>46427</xdr:rowOff>
    </xdr:to>
    <xdr:cxnSp macro="">
      <xdr:nvCxnSpPr>
        <xdr:cNvPr id="159" name="直線コネクタ 158"/>
        <xdr:cNvCxnSpPr/>
      </xdr:nvCxnSpPr>
      <xdr:spPr>
        <a:xfrm flipV="1">
          <a:off x="11798300" y="4647665"/>
          <a:ext cx="762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0" name="n_1aveValue債務償還比率"/>
        <xdr:cNvSpPr txBox="1"/>
      </xdr:nvSpPr>
      <xdr:spPr>
        <a:xfrm>
          <a:off x="13836727" y="51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1" name="n_2aveValue債務償還比率"/>
        <xdr:cNvSpPr txBox="1"/>
      </xdr:nvSpPr>
      <xdr:spPr>
        <a:xfrm>
          <a:off x="13087427" y="520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2" name="n_3aveValue債務償還比率"/>
        <xdr:cNvSpPr txBox="1"/>
      </xdr:nvSpPr>
      <xdr:spPr>
        <a:xfrm>
          <a:off x="123254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3" name="n_4aveValue債務償還比率"/>
        <xdr:cNvSpPr txBox="1"/>
      </xdr:nvSpPr>
      <xdr:spPr>
        <a:xfrm>
          <a:off x="11563427" y="51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9351</xdr:rowOff>
    </xdr:from>
    <xdr:ext cx="469744" cy="259045"/>
    <xdr:sp macro="" textlink="">
      <xdr:nvSpPr>
        <xdr:cNvPr id="164" name="n_1mainValue債務償還比率"/>
        <xdr:cNvSpPr txBox="1"/>
      </xdr:nvSpPr>
      <xdr:spPr>
        <a:xfrm>
          <a:off x="13836727" y="429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42970</xdr:rowOff>
    </xdr:from>
    <xdr:ext cx="469744" cy="259045"/>
    <xdr:sp macro="" textlink="">
      <xdr:nvSpPr>
        <xdr:cNvPr id="165" name="n_2mainValue債務償還比率"/>
        <xdr:cNvSpPr txBox="1"/>
      </xdr:nvSpPr>
      <xdr:spPr>
        <a:xfrm>
          <a:off x="13087427" y="43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85842</xdr:rowOff>
    </xdr:from>
    <xdr:ext cx="469744" cy="259045"/>
    <xdr:sp macro="" textlink="">
      <xdr:nvSpPr>
        <xdr:cNvPr id="166" name="n_3mainValue債務償還比率"/>
        <xdr:cNvSpPr txBox="1"/>
      </xdr:nvSpPr>
      <xdr:spPr>
        <a:xfrm>
          <a:off x="12325427" y="437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113754</xdr:rowOff>
    </xdr:from>
    <xdr:ext cx="469744" cy="259045"/>
    <xdr:sp macro="" textlink="">
      <xdr:nvSpPr>
        <xdr:cNvPr id="167" name="n_4mainValue債務償還比率"/>
        <xdr:cNvSpPr txBox="1"/>
      </xdr:nvSpPr>
      <xdr:spPr>
        <a:xfrm>
          <a:off x="11563427" y="4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144780</xdr:rowOff>
    </xdr:to>
    <xdr:cxnSp macro="">
      <xdr:nvCxnSpPr>
        <xdr:cNvPr id="76" name="直線コネクタ 75"/>
        <xdr:cNvCxnSpPr/>
      </xdr:nvCxnSpPr>
      <xdr:spPr>
        <a:xfrm>
          <a:off x="3797300" y="6633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118110</xdr:rowOff>
    </xdr:to>
    <xdr:cxnSp macro="">
      <xdr:nvCxnSpPr>
        <xdr:cNvPr id="78" name="直線コネクタ 77"/>
        <xdr:cNvCxnSpPr/>
      </xdr:nvCxnSpPr>
      <xdr:spPr>
        <a:xfrm>
          <a:off x="2908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85725</xdr:rowOff>
    </xdr:to>
    <xdr:cxnSp macro="">
      <xdr:nvCxnSpPr>
        <xdr:cNvPr id="80" name="直線コネクタ 79"/>
        <xdr:cNvCxnSpPr/>
      </xdr:nvCxnSpPr>
      <xdr:spPr>
        <a:xfrm>
          <a:off x="2019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5"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6"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7" name="n_3mainValue【道路】&#10;有形固定資産減価償却率"/>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64765</xdr:rowOff>
    </xdr:from>
    <xdr:to>
      <xdr:col>55</xdr:col>
      <xdr:colOff>50800</xdr:colOff>
      <xdr:row>38</xdr:row>
      <xdr:rowOff>166365</xdr:rowOff>
    </xdr:to>
    <xdr:sp macro="" textlink="">
      <xdr:nvSpPr>
        <xdr:cNvPr id="125" name="楕円 124"/>
        <xdr:cNvSpPr/>
      </xdr:nvSpPr>
      <xdr:spPr>
        <a:xfrm>
          <a:off x="104267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87642</xdr:rowOff>
    </xdr:from>
    <xdr:ext cx="534377" cy="259045"/>
    <xdr:sp macro="" textlink="">
      <xdr:nvSpPr>
        <xdr:cNvPr id="126" name="【道路】&#10;一人当たり延長該当値テキスト"/>
        <xdr:cNvSpPr txBox="1"/>
      </xdr:nvSpPr>
      <xdr:spPr>
        <a:xfrm>
          <a:off x="10515600" y="64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62936</xdr:rowOff>
    </xdr:from>
    <xdr:to>
      <xdr:col>50</xdr:col>
      <xdr:colOff>165100</xdr:colOff>
      <xdr:row>38</xdr:row>
      <xdr:rowOff>164536</xdr:rowOff>
    </xdr:to>
    <xdr:sp macro="" textlink="">
      <xdr:nvSpPr>
        <xdr:cNvPr id="127" name="楕円 126"/>
        <xdr:cNvSpPr/>
      </xdr:nvSpPr>
      <xdr:spPr>
        <a:xfrm>
          <a:off x="9588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113736</xdr:rowOff>
    </xdr:from>
    <xdr:to>
      <xdr:col>55</xdr:col>
      <xdr:colOff>0</xdr:colOff>
      <xdr:row>38</xdr:row>
      <xdr:rowOff>115565</xdr:rowOff>
    </xdr:to>
    <xdr:cxnSp macro="">
      <xdr:nvCxnSpPr>
        <xdr:cNvPr id="128" name="直線コネクタ 127"/>
        <xdr:cNvCxnSpPr/>
      </xdr:nvCxnSpPr>
      <xdr:spPr>
        <a:xfrm>
          <a:off x="9639300" y="662883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66045</xdr:rowOff>
    </xdr:from>
    <xdr:to>
      <xdr:col>46</xdr:col>
      <xdr:colOff>38100</xdr:colOff>
      <xdr:row>38</xdr:row>
      <xdr:rowOff>167645</xdr:rowOff>
    </xdr:to>
    <xdr:sp macro="" textlink="">
      <xdr:nvSpPr>
        <xdr:cNvPr id="129" name="楕円 128"/>
        <xdr:cNvSpPr/>
      </xdr:nvSpPr>
      <xdr:spPr>
        <a:xfrm>
          <a:off x="8699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113736</xdr:rowOff>
    </xdr:from>
    <xdr:to>
      <xdr:col>50</xdr:col>
      <xdr:colOff>114300</xdr:colOff>
      <xdr:row>38</xdr:row>
      <xdr:rowOff>116845</xdr:rowOff>
    </xdr:to>
    <xdr:cxnSp macro="">
      <xdr:nvCxnSpPr>
        <xdr:cNvPr id="130" name="直線コネクタ 129"/>
        <xdr:cNvCxnSpPr/>
      </xdr:nvCxnSpPr>
      <xdr:spPr>
        <a:xfrm flipV="1">
          <a:off x="8750300" y="66288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68468</xdr:rowOff>
    </xdr:from>
    <xdr:to>
      <xdr:col>41</xdr:col>
      <xdr:colOff>101600</xdr:colOff>
      <xdr:row>38</xdr:row>
      <xdr:rowOff>170068</xdr:rowOff>
    </xdr:to>
    <xdr:sp macro="" textlink="">
      <xdr:nvSpPr>
        <xdr:cNvPr id="131" name="楕円 130"/>
        <xdr:cNvSpPr/>
      </xdr:nvSpPr>
      <xdr:spPr>
        <a:xfrm>
          <a:off x="7810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116845</xdr:rowOff>
    </xdr:from>
    <xdr:to>
      <xdr:col>45</xdr:col>
      <xdr:colOff>177800</xdr:colOff>
      <xdr:row>38</xdr:row>
      <xdr:rowOff>119268</xdr:rowOff>
    </xdr:to>
    <xdr:cxnSp macro="">
      <xdr:nvCxnSpPr>
        <xdr:cNvPr id="132" name="直線コネクタ 131"/>
        <xdr:cNvCxnSpPr/>
      </xdr:nvCxnSpPr>
      <xdr:spPr>
        <a:xfrm flipV="1">
          <a:off x="7861300" y="663194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3"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4"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5"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9613</xdr:rowOff>
    </xdr:from>
    <xdr:ext cx="534377" cy="259045"/>
    <xdr:sp macro="" textlink="">
      <xdr:nvSpPr>
        <xdr:cNvPr id="137" name="n_1mainValue【道路】&#10;一人当たり延長"/>
        <xdr:cNvSpPr txBox="1"/>
      </xdr:nvSpPr>
      <xdr:spPr>
        <a:xfrm>
          <a:off x="93594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12722</xdr:rowOff>
    </xdr:from>
    <xdr:ext cx="534377" cy="259045"/>
    <xdr:sp macro="" textlink="">
      <xdr:nvSpPr>
        <xdr:cNvPr id="138" name="n_2mainValue【道路】&#10;一人当たり延長"/>
        <xdr:cNvSpPr txBox="1"/>
      </xdr:nvSpPr>
      <xdr:spPr>
        <a:xfrm>
          <a:off x="84831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15145</xdr:rowOff>
    </xdr:from>
    <xdr:ext cx="534377" cy="259045"/>
    <xdr:sp macro="" textlink="">
      <xdr:nvSpPr>
        <xdr:cNvPr id="139" name="n_3mainValue【道路】&#10;一人当たり延長"/>
        <xdr:cNvSpPr txBox="1"/>
      </xdr:nvSpPr>
      <xdr:spPr>
        <a:xfrm>
          <a:off x="75941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0" name="楕円 179"/>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1" name="【橋りょう・トンネ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2" name="楕円 18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99060</xdr:rowOff>
    </xdr:to>
    <xdr:cxnSp macro="">
      <xdr:nvCxnSpPr>
        <xdr:cNvPr id="183" name="直線コネクタ 182"/>
        <xdr:cNvCxnSpPr/>
      </xdr:nvCxnSpPr>
      <xdr:spPr>
        <a:xfrm>
          <a:off x="3797300" y="9989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84" name="楕円 183"/>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45720</xdr:rowOff>
    </xdr:to>
    <xdr:cxnSp macro="">
      <xdr:nvCxnSpPr>
        <xdr:cNvPr id="185" name="直線コネクタ 184"/>
        <xdr:cNvCxnSpPr/>
      </xdr:nvCxnSpPr>
      <xdr:spPr>
        <a:xfrm>
          <a:off x="2908300" y="996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186" name="楕円 185"/>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19050</xdr:rowOff>
    </xdr:to>
    <xdr:cxnSp macro="">
      <xdr:nvCxnSpPr>
        <xdr:cNvPr id="187" name="直線コネクタ 186"/>
        <xdr:cNvCxnSpPr/>
      </xdr:nvCxnSpPr>
      <xdr:spPr>
        <a:xfrm>
          <a:off x="2019300" y="9936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0"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2"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93" name="n_2mainValue【橋りょう・トンネ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194" name="n_3mainValue【橋りょう・トンネル】&#10;有形固定資産減価償却率"/>
        <xdr:cNvSpPr txBox="1"/>
      </xdr:nvSpPr>
      <xdr:spPr>
        <a:xfrm>
          <a:off x="1816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102757</xdr:rowOff>
    </xdr:from>
    <xdr:to>
      <xdr:col>55</xdr:col>
      <xdr:colOff>50800</xdr:colOff>
      <xdr:row>62</xdr:row>
      <xdr:rowOff>32907</xdr:rowOff>
    </xdr:to>
    <xdr:sp macro="" textlink="">
      <xdr:nvSpPr>
        <xdr:cNvPr id="230" name="楕円 229"/>
        <xdr:cNvSpPr/>
      </xdr:nvSpPr>
      <xdr:spPr>
        <a:xfrm>
          <a:off x="10426700" y="105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81184</xdr:rowOff>
    </xdr:from>
    <xdr:ext cx="534377" cy="259045"/>
    <xdr:sp macro="" textlink="">
      <xdr:nvSpPr>
        <xdr:cNvPr id="231" name="【橋りょう・トンネル】&#10;一人当たり有形固定資産（償却資産）額該当値テキスト"/>
        <xdr:cNvSpPr txBox="1"/>
      </xdr:nvSpPr>
      <xdr:spPr>
        <a:xfrm>
          <a:off x="10515600" y="105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105408</xdr:rowOff>
    </xdr:from>
    <xdr:to>
      <xdr:col>50</xdr:col>
      <xdr:colOff>165100</xdr:colOff>
      <xdr:row>62</xdr:row>
      <xdr:rowOff>35558</xdr:rowOff>
    </xdr:to>
    <xdr:sp macro="" textlink="">
      <xdr:nvSpPr>
        <xdr:cNvPr id="232" name="楕円 231"/>
        <xdr:cNvSpPr/>
      </xdr:nvSpPr>
      <xdr:spPr>
        <a:xfrm>
          <a:off x="9588500" y="105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153557</xdr:rowOff>
    </xdr:from>
    <xdr:to>
      <xdr:col>55</xdr:col>
      <xdr:colOff>0</xdr:colOff>
      <xdr:row>61</xdr:row>
      <xdr:rowOff>156208</xdr:rowOff>
    </xdr:to>
    <xdr:cxnSp macro="">
      <xdr:nvCxnSpPr>
        <xdr:cNvPr id="233" name="直線コネクタ 232"/>
        <xdr:cNvCxnSpPr/>
      </xdr:nvCxnSpPr>
      <xdr:spPr>
        <a:xfrm flipV="1">
          <a:off x="9639300" y="1061200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111278</xdr:rowOff>
    </xdr:from>
    <xdr:to>
      <xdr:col>46</xdr:col>
      <xdr:colOff>38100</xdr:colOff>
      <xdr:row>62</xdr:row>
      <xdr:rowOff>41428</xdr:rowOff>
    </xdr:to>
    <xdr:sp macro="" textlink="">
      <xdr:nvSpPr>
        <xdr:cNvPr id="234" name="楕円 233"/>
        <xdr:cNvSpPr/>
      </xdr:nvSpPr>
      <xdr:spPr>
        <a:xfrm>
          <a:off x="8699500" y="105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156208</xdr:rowOff>
    </xdr:from>
    <xdr:to>
      <xdr:col>50</xdr:col>
      <xdr:colOff>114300</xdr:colOff>
      <xdr:row>61</xdr:row>
      <xdr:rowOff>162078</xdr:rowOff>
    </xdr:to>
    <xdr:cxnSp macro="">
      <xdr:nvCxnSpPr>
        <xdr:cNvPr id="235" name="直線コネクタ 234"/>
        <xdr:cNvCxnSpPr/>
      </xdr:nvCxnSpPr>
      <xdr:spPr>
        <a:xfrm flipV="1">
          <a:off x="8750300" y="10614658"/>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117301</xdr:rowOff>
    </xdr:from>
    <xdr:to>
      <xdr:col>41</xdr:col>
      <xdr:colOff>101600</xdr:colOff>
      <xdr:row>62</xdr:row>
      <xdr:rowOff>47451</xdr:rowOff>
    </xdr:to>
    <xdr:sp macro="" textlink="">
      <xdr:nvSpPr>
        <xdr:cNvPr id="236" name="楕円 235"/>
        <xdr:cNvSpPr/>
      </xdr:nvSpPr>
      <xdr:spPr>
        <a:xfrm>
          <a:off x="7810500" y="105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162078</xdr:rowOff>
    </xdr:from>
    <xdr:to>
      <xdr:col>45</xdr:col>
      <xdr:colOff>177800</xdr:colOff>
      <xdr:row>61</xdr:row>
      <xdr:rowOff>168101</xdr:rowOff>
    </xdr:to>
    <xdr:cxnSp macro="">
      <xdr:nvCxnSpPr>
        <xdr:cNvPr id="237" name="直線コネクタ 236"/>
        <xdr:cNvCxnSpPr/>
      </xdr:nvCxnSpPr>
      <xdr:spPr>
        <a:xfrm flipV="1">
          <a:off x="7861300" y="10620528"/>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26685</xdr:rowOff>
    </xdr:from>
    <xdr:ext cx="534377" cy="259045"/>
    <xdr:sp macro="" textlink="">
      <xdr:nvSpPr>
        <xdr:cNvPr id="242" name="n_1mainValue【橋りょう・トンネル】&#10;一人当たり有形固定資産（償却資産）額"/>
        <xdr:cNvSpPr txBox="1"/>
      </xdr:nvSpPr>
      <xdr:spPr>
        <a:xfrm>
          <a:off x="9359411" y="106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32555</xdr:rowOff>
    </xdr:from>
    <xdr:ext cx="534377" cy="259045"/>
    <xdr:sp macro="" textlink="">
      <xdr:nvSpPr>
        <xdr:cNvPr id="243" name="n_2mainValue【橋りょう・トンネル】&#10;一人当たり有形固定資産（償却資産）額"/>
        <xdr:cNvSpPr txBox="1"/>
      </xdr:nvSpPr>
      <xdr:spPr>
        <a:xfrm>
          <a:off x="8483111" y="106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38578</xdr:rowOff>
    </xdr:from>
    <xdr:ext cx="534377" cy="259045"/>
    <xdr:sp macro="" textlink="">
      <xdr:nvSpPr>
        <xdr:cNvPr id="244" name="n_3mainValue【橋りょう・トンネル】&#10;一人当たり有形固定資産（償却資産）額"/>
        <xdr:cNvSpPr txBox="1"/>
      </xdr:nvSpPr>
      <xdr:spPr>
        <a:xfrm>
          <a:off x="7594111" y="10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83" name="楕円 282"/>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59453</xdr:rowOff>
    </xdr:from>
    <xdr:ext cx="405111" cy="259045"/>
    <xdr:sp macro="" textlink="">
      <xdr:nvSpPr>
        <xdr:cNvPr id="284" name="【公営住宅】&#10;有形固定資産減価償却率該当値テキスト"/>
        <xdr:cNvSpPr txBox="1"/>
      </xdr:nvSpPr>
      <xdr:spPr>
        <a:xfrm>
          <a:off x="46736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85" name="楕円 284"/>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131826</xdr:rowOff>
    </xdr:to>
    <xdr:cxnSp macro="">
      <xdr:nvCxnSpPr>
        <xdr:cNvPr id="286" name="直線コネクタ 285"/>
        <xdr:cNvCxnSpPr/>
      </xdr:nvCxnSpPr>
      <xdr:spPr>
        <a:xfrm>
          <a:off x="3797300" y="141724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87" name="楕円 286"/>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113537</xdr:rowOff>
    </xdr:to>
    <xdr:cxnSp macro="">
      <xdr:nvCxnSpPr>
        <xdr:cNvPr id="288" name="直線コネクタ 287"/>
        <xdr:cNvCxnSpPr/>
      </xdr:nvCxnSpPr>
      <xdr:spPr>
        <a:xfrm>
          <a:off x="2908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89" name="楕円 288"/>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88392</xdr:rowOff>
    </xdr:to>
    <xdr:cxnSp macro="">
      <xdr:nvCxnSpPr>
        <xdr:cNvPr id="290" name="直線コネクタ 289"/>
        <xdr:cNvCxnSpPr/>
      </xdr:nvCxnSpPr>
      <xdr:spPr>
        <a:xfrm>
          <a:off x="2019300" y="14124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295" name="n_1mainValue【公営住宅】&#10;有形固定資産減価償却率"/>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96" name="n_2mainValue【公営住宅】&#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297" name="n_3mainValue【公営住宅】&#10;有形固定資産減価償却率"/>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39" name="楕円 338"/>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40839</xdr:rowOff>
    </xdr:from>
    <xdr:ext cx="469744" cy="259045"/>
    <xdr:sp macro="" textlink="">
      <xdr:nvSpPr>
        <xdr:cNvPr id="340" name="【公営住宅】&#10;一人当たり面積該当値テキスト"/>
        <xdr:cNvSpPr txBox="1"/>
      </xdr:nvSpPr>
      <xdr:spPr>
        <a:xfrm>
          <a:off x="10515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41" name="楕円 340"/>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113212</xdr:rowOff>
    </xdr:to>
    <xdr:cxnSp macro="">
      <xdr:nvCxnSpPr>
        <xdr:cNvPr id="342" name="直線コネクタ 341"/>
        <xdr:cNvCxnSpPr/>
      </xdr:nvCxnSpPr>
      <xdr:spPr>
        <a:xfrm>
          <a:off x="9639300" y="1451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43" name="楕円 342"/>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44" name="直線コネクタ 343"/>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64044</xdr:rowOff>
    </xdr:from>
    <xdr:to>
      <xdr:col>41</xdr:col>
      <xdr:colOff>101600</xdr:colOff>
      <xdr:row>84</xdr:row>
      <xdr:rowOff>165644</xdr:rowOff>
    </xdr:to>
    <xdr:sp macro="" textlink="">
      <xdr:nvSpPr>
        <xdr:cNvPr id="345" name="楕円 344"/>
        <xdr:cNvSpPr/>
      </xdr:nvSpPr>
      <xdr:spPr>
        <a:xfrm>
          <a:off x="781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114844</xdr:rowOff>
    </xdr:to>
    <xdr:cxnSp macro="">
      <xdr:nvCxnSpPr>
        <xdr:cNvPr id="346" name="直線コネクタ 345"/>
        <xdr:cNvCxnSpPr/>
      </xdr:nvCxnSpPr>
      <xdr:spPr>
        <a:xfrm flipV="1">
          <a:off x="7861300" y="145150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51" name="n_1mainValue【公営住宅】&#10;一人当たり面積"/>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52" name="n_2mainValue【公営住宅】&#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156771</xdr:rowOff>
    </xdr:from>
    <xdr:ext cx="469744" cy="259045"/>
    <xdr:sp macro="" textlink="">
      <xdr:nvSpPr>
        <xdr:cNvPr id="353" name="n_3mainValue【公営住宅】&#10;一人当たり面積"/>
        <xdr:cNvSpPr txBox="1"/>
      </xdr:nvSpPr>
      <xdr:spPr>
        <a:xfrm>
          <a:off x="7626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412" name="楕円 411"/>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413" name="【認定こども園・幼稚園・保育所】&#10;有形固定資産減価償却率該当値テキスト"/>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14" name="楕円 413"/>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2722</xdr:rowOff>
    </xdr:to>
    <xdr:cxnSp macro="">
      <xdr:nvCxnSpPr>
        <xdr:cNvPr id="415" name="直線コネクタ 414"/>
        <xdr:cNvCxnSpPr/>
      </xdr:nvCxnSpPr>
      <xdr:spPr>
        <a:xfrm>
          <a:off x="15481300" y="69799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16" name="楕円 415"/>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121920</xdr:rowOff>
    </xdr:to>
    <xdr:cxnSp macro="">
      <xdr:nvCxnSpPr>
        <xdr:cNvPr id="417" name="直線コネクタ 416"/>
        <xdr:cNvCxnSpPr/>
      </xdr:nvCxnSpPr>
      <xdr:spPr>
        <a:xfrm>
          <a:off x="14592300" y="691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418" name="楕円 417"/>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53340</xdr:rowOff>
    </xdr:to>
    <xdr:cxnSp macro="">
      <xdr:nvCxnSpPr>
        <xdr:cNvPr id="419" name="直線コネクタ 418"/>
        <xdr:cNvCxnSpPr/>
      </xdr:nvCxnSpPr>
      <xdr:spPr>
        <a:xfrm>
          <a:off x="13703300" y="68492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2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2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24"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25" name="n_2mainValue【認定こども園・幼稚園・保育所】&#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426" name="n_3mainValue【認定こども園・幼稚園・保育所】&#10;有形固定資産減価償却率"/>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64" name="楕円 463"/>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65"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66" name="楕円 465"/>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117348</xdr:rowOff>
    </xdr:to>
    <xdr:cxnSp macro="">
      <xdr:nvCxnSpPr>
        <xdr:cNvPr id="467" name="直線コネクタ 466"/>
        <xdr:cNvCxnSpPr/>
      </xdr:nvCxnSpPr>
      <xdr:spPr>
        <a:xfrm flipV="1">
          <a:off x="21323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68" name="楕円 467"/>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469" name="直線コネクタ 468"/>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70" name="楕円 469"/>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71" name="直線コネクタ 470"/>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76"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77"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78"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10"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21" name="楕円 520"/>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522" name="【学校施設】&#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23" name="楕円 522"/>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16328</xdr:rowOff>
    </xdr:to>
    <xdr:cxnSp macro="">
      <xdr:nvCxnSpPr>
        <xdr:cNvPr id="524" name="直線コネクタ 523"/>
        <xdr:cNvCxnSpPr/>
      </xdr:nvCxnSpPr>
      <xdr:spPr>
        <a:xfrm>
          <a:off x="15481300" y="1028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25" name="楕円 524"/>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0</xdr:rowOff>
    </xdr:to>
    <xdr:cxnSp macro="">
      <xdr:nvCxnSpPr>
        <xdr:cNvPr id="526" name="直線コネクタ 525"/>
        <xdr:cNvCxnSpPr/>
      </xdr:nvCxnSpPr>
      <xdr:spPr>
        <a:xfrm>
          <a:off x="14592300" y="1027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27" name="楕円 526"/>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158387</xdr:rowOff>
    </xdr:to>
    <xdr:cxnSp macro="">
      <xdr:nvCxnSpPr>
        <xdr:cNvPr id="528" name="直線コネクタ 527"/>
        <xdr:cNvCxnSpPr/>
      </xdr:nvCxnSpPr>
      <xdr:spPr>
        <a:xfrm>
          <a:off x="13703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33"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34"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35"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65"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xdr:rowOff>
    </xdr:from>
    <xdr:to>
      <xdr:col>116</xdr:col>
      <xdr:colOff>114300</xdr:colOff>
      <xdr:row>60</xdr:row>
      <xdr:rowOff>110490</xdr:rowOff>
    </xdr:to>
    <xdr:sp macro="" textlink="">
      <xdr:nvSpPr>
        <xdr:cNvPr id="576" name="楕円 575"/>
        <xdr:cNvSpPr/>
      </xdr:nvSpPr>
      <xdr:spPr>
        <a:xfrm>
          <a:off x="221107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31767</xdr:rowOff>
    </xdr:from>
    <xdr:ext cx="469744" cy="259045"/>
    <xdr:sp macro="" textlink="">
      <xdr:nvSpPr>
        <xdr:cNvPr id="577" name="【学校施設】&#10;一人当たり面積該当値テキスト"/>
        <xdr:cNvSpPr txBox="1"/>
      </xdr:nvSpPr>
      <xdr:spPr>
        <a:xfrm>
          <a:off x="22199600"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xdr:rowOff>
    </xdr:from>
    <xdr:to>
      <xdr:col>112</xdr:col>
      <xdr:colOff>38100</xdr:colOff>
      <xdr:row>60</xdr:row>
      <xdr:rowOff>118110</xdr:rowOff>
    </xdr:to>
    <xdr:sp macro="" textlink="">
      <xdr:nvSpPr>
        <xdr:cNvPr id="578" name="楕円 577"/>
        <xdr:cNvSpPr/>
      </xdr:nvSpPr>
      <xdr:spPr>
        <a:xfrm>
          <a:off x="21272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59690</xdr:rowOff>
    </xdr:from>
    <xdr:to>
      <xdr:col>116</xdr:col>
      <xdr:colOff>63500</xdr:colOff>
      <xdr:row>60</xdr:row>
      <xdr:rowOff>67310</xdr:rowOff>
    </xdr:to>
    <xdr:cxnSp macro="">
      <xdr:nvCxnSpPr>
        <xdr:cNvPr id="579" name="直線コネクタ 578"/>
        <xdr:cNvCxnSpPr/>
      </xdr:nvCxnSpPr>
      <xdr:spPr>
        <a:xfrm flipV="1">
          <a:off x="21323300" y="10346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11430</xdr:rowOff>
    </xdr:from>
    <xdr:to>
      <xdr:col>107</xdr:col>
      <xdr:colOff>101600</xdr:colOff>
      <xdr:row>60</xdr:row>
      <xdr:rowOff>113030</xdr:rowOff>
    </xdr:to>
    <xdr:sp macro="" textlink="">
      <xdr:nvSpPr>
        <xdr:cNvPr id="580" name="楕円 579"/>
        <xdr:cNvSpPr/>
      </xdr:nvSpPr>
      <xdr:spPr>
        <a:xfrm>
          <a:off x="20383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62230</xdr:rowOff>
    </xdr:from>
    <xdr:to>
      <xdr:col>111</xdr:col>
      <xdr:colOff>177800</xdr:colOff>
      <xdr:row>60</xdr:row>
      <xdr:rowOff>67310</xdr:rowOff>
    </xdr:to>
    <xdr:cxnSp macro="">
      <xdr:nvCxnSpPr>
        <xdr:cNvPr id="581" name="直線コネクタ 580"/>
        <xdr:cNvCxnSpPr/>
      </xdr:nvCxnSpPr>
      <xdr:spPr>
        <a:xfrm>
          <a:off x="20434300" y="103492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27940</xdr:rowOff>
    </xdr:from>
    <xdr:to>
      <xdr:col>102</xdr:col>
      <xdr:colOff>165100</xdr:colOff>
      <xdr:row>60</xdr:row>
      <xdr:rowOff>129540</xdr:rowOff>
    </xdr:to>
    <xdr:sp macro="" textlink="">
      <xdr:nvSpPr>
        <xdr:cNvPr id="582" name="楕円 581"/>
        <xdr:cNvSpPr/>
      </xdr:nvSpPr>
      <xdr:spPr>
        <a:xfrm>
          <a:off x="19494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62230</xdr:rowOff>
    </xdr:from>
    <xdr:to>
      <xdr:col>107</xdr:col>
      <xdr:colOff>50800</xdr:colOff>
      <xdr:row>60</xdr:row>
      <xdr:rowOff>78740</xdr:rowOff>
    </xdr:to>
    <xdr:cxnSp macro="">
      <xdr:nvCxnSpPr>
        <xdr:cNvPr id="583" name="直線コネクタ 582"/>
        <xdr:cNvCxnSpPr/>
      </xdr:nvCxnSpPr>
      <xdr:spPr>
        <a:xfrm flipV="1">
          <a:off x="19545300" y="103492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584"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85" name="n_2aveValue【学校施設】&#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586" name="n_3ave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134637</xdr:rowOff>
    </xdr:from>
    <xdr:ext cx="469744" cy="259045"/>
    <xdr:sp macro="" textlink="">
      <xdr:nvSpPr>
        <xdr:cNvPr id="588" name="n_1mainValue【学校施設】&#10;一人当たり面積"/>
        <xdr:cNvSpPr txBox="1"/>
      </xdr:nvSpPr>
      <xdr:spPr>
        <a:xfrm>
          <a:off x="210757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129557</xdr:rowOff>
    </xdr:from>
    <xdr:ext cx="469744" cy="259045"/>
    <xdr:sp macro="" textlink="">
      <xdr:nvSpPr>
        <xdr:cNvPr id="589" name="n_2mainValue【学校施設】&#10;一人当たり面積"/>
        <xdr:cNvSpPr txBox="1"/>
      </xdr:nvSpPr>
      <xdr:spPr>
        <a:xfrm>
          <a:off x="201994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146067</xdr:rowOff>
    </xdr:from>
    <xdr:ext cx="469744" cy="259045"/>
    <xdr:sp macro="" textlink="">
      <xdr:nvSpPr>
        <xdr:cNvPr id="590" name="n_3mainValue【学校施設】&#10;一人当たり面積"/>
        <xdr:cNvSpPr txBox="1"/>
      </xdr:nvSpPr>
      <xdr:spPr>
        <a:xfrm>
          <a:off x="19310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2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631" name="楕円 630"/>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632" name="【児童館】&#10;有形固定資産減価償却率該当値テキスト"/>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633" name="楕円 632"/>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40005</xdr:rowOff>
    </xdr:to>
    <xdr:cxnSp macro="">
      <xdr:nvCxnSpPr>
        <xdr:cNvPr id="634" name="直線コネクタ 633"/>
        <xdr:cNvCxnSpPr/>
      </xdr:nvCxnSpPr>
      <xdr:spPr>
        <a:xfrm>
          <a:off x="15481300" y="14228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635" name="楕円 634"/>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82</xdr:row>
      <xdr:rowOff>169545</xdr:rowOff>
    </xdr:to>
    <xdr:cxnSp macro="">
      <xdr:nvCxnSpPr>
        <xdr:cNvPr id="636" name="直線コネクタ 635"/>
        <xdr:cNvCxnSpPr/>
      </xdr:nvCxnSpPr>
      <xdr:spPr>
        <a:xfrm>
          <a:off x="14592300" y="14186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637" name="楕円 636"/>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127636</xdr:rowOff>
    </xdr:to>
    <xdr:cxnSp macro="">
      <xdr:nvCxnSpPr>
        <xdr:cNvPr id="638" name="直線コネクタ 637"/>
        <xdr:cNvCxnSpPr/>
      </xdr:nvCxnSpPr>
      <xdr:spPr>
        <a:xfrm>
          <a:off x="13703300" y="141446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39"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40"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41"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643" name="n_1mainValue【児童館】&#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44" name="n_2mainValue【児童館】&#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645" name="n_3main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85" name="楕円 684"/>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86"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87" name="楕円 686"/>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88" name="直線コネクタ 687"/>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689" name="楕円 688"/>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690" name="直線コネクタ 689"/>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691" name="楕円 690"/>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692" name="直線コネクタ 691"/>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94"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5"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697"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8" name="n_2main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699"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112268</xdr:rowOff>
    </xdr:from>
    <xdr:to>
      <xdr:col>85</xdr:col>
      <xdr:colOff>177800</xdr:colOff>
      <xdr:row>107</xdr:row>
      <xdr:rowOff>42418</xdr:rowOff>
    </xdr:to>
    <xdr:sp macro="" textlink="">
      <xdr:nvSpPr>
        <xdr:cNvPr id="738" name="楕円 737"/>
        <xdr:cNvSpPr/>
      </xdr:nvSpPr>
      <xdr:spPr>
        <a:xfrm>
          <a:off x="16268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90695</xdr:rowOff>
    </xdr:from>
    <xdr:ext cx="405111" cy="259045"/>
    <xdr:sp macro="" textlink="">
      <xdr:nvSpPr>
        <xdr:cNvPr id="739" name="【公民館】&#10;有形固定資産減価償却率該当値テキスト"/>
        <xdr:cNvSpPr txBox="1"/>
      </xdr:nvSpPr>
      <xdr:spPr>
        <a:xfrm>
          <a:off x="16357600"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77978</xdr:rowOff>
    </xdr:from>
    <xdr:to>
      <xdr:col>81</xdr:col>
      <xdr:colOff>101600</xdr:colOff>
      <xdr:row>107</xdr:row>
      <xdr:rowOff>8128</xdr:rowOff>
    </xdr:to>
    <xdr:sp macro="" textlink="">
      <xdr:nvSpPr>
        <xdr:cNvPr id="740" name="楕円 739"/>
        <xdr:cNvSpPr/>
      </xdr:nvSpPr>
      <xdr:spPr>
        <a:xfrm>
          <a:off x="15430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128778</xdr:rowOff>
    </xdr:from>
    <xdr:to>
      <xdr:col>85</xdr:col>
      <xdr:colOff>127000</xdr:colOff>
      <xdr:row>106</xdr:row>
      <xdr:rowOff>163068</xdr:rowOff>
    </xdr:to>
    <xdr:cxnSp macro="">
      <xdr:nvCxnSpPr>
        <xdr:cNvPr id="741" name="直線コネクタ 740"/>
        <xdr:cNvCxnSpPr/>
      </xdr:nvCxnSpPr>
      <xdr:spPr>
        <a:xfrm>
          <a:off x="15481300" y="183024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41402</xdr:rowOff>
    </xdr:from>
    <xdr:to>
      <xdr:col>76</xdr:col>
      <xdr:colOff>165100</xdr:colOff>
      <xdr:row>106</xdr:row>
      <xdr:rowOff>143002</xdr:rowOff>
    </xdr:to>
    <xdr:sp macro="" textlink="">
      <xdr:nvSpPr>
        <xdr:cNvPr id="742" name="楕円 741"/>
        <xdr:cNvSpPr/>
      </xdr:nvSpPr>
      <xdr:spPr>
        <a:xfrm>
          <a:off x="14541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92202</xdr:rowOff>
    </xdr:from>
    <xdr:to>
      <xdr:col>81</xdr:col>
      <xdr:colOff>50800</xdr:colOff>
      <xdr:row>106</xdr:row>
      <xdr:rowOff>128778</xdr:rowOff>
    </xdr:to>
    <xdr:cxnSp macro="">
      <xdr:nvCxnSpPr>
        <xdr:cNvPr id="743" name="直線コネクタ 742"/>
        <xdr:cNvCxnSpPr/>
      </xdr:nvCxnSpPr>
      <xdr:spPr>
        <a:xfrm>
          <a:off x="14592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744" name="楕円 743"/>
        <xdr:cNvSpPr/>
      </xdr:nvSpPr>
      <xdr:spPr>
        <a:xfrm>
          <a:off x="1365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57913</xdr:rowOff>
    </xdr:from>
    <xdr:to>
      <xdr:col>76</xdr:col>
      <xdr:colOff>114300</xdr:colOff>
      <xdr:row>106</xdr:row>
      <xdr:rowOff>92202</xdr:rowOff>
    </xdr:to>
    <xdr:cxnSp macro="">
      <xdr:nvCxnSpPr>
        <xdr:cNvPr id="745" name="直線コネクタ 744"/>
        <xdr:cNvCxnSpPr/>
      </xdr:nvCxnSpPr>
      <xdr:spPr>
        <a:xfrm>
          <a:off x="13703300" y="182316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170705</xdr:rowOff>
    </xdr:from>
    <xdr:ext cx="405111" cy="259045"/>
    <xdr:sp macro="" textlink="">
      <xdr:nvSpPr>
        <xdr:cNvPr id="750" name="n_1mainValue【公民館】&#10;有形固定資産減価償却率"/>
        <xdr:cNvSpPr txBox="1"/>
      </xdr:nvSpPr>
      <xdr:spPr>
        <a:xfrm>
          <a:off x="15266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134129</xdr:rowOff>
    </xdr:from>
    <xdr:ext cx="405111" cy="259045"/>
    <xdr:sp macro="" textlink="">
      <xdr:nvSpPr>
        <xdr:cNvPr id="751" name="n_2mainValue【公民館】&#10;有形固定資産減価償却率"/>
        <xdr:cNvSpPr txBox="1"/>
      </xdr:nvSpPr>
      <xdr:spPr>
        <a:xfrm>
          <a:off x="14389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752" name="n_3mainValue【公民館】&#10;有形固定資産減価償却率"/>
        <xdr:cNvSpPr txBox="1"/>
      </xdr:nvSpPr>
      <xdr:spPr>
        <a:xfrm>
          <a:off x="13500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784"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71664</xdr:rowOff>
    </xdr:from>
    <xdr:to>
      <xdr:col>116</xdr:col>
      <xdr:colOff>114300</xdr:colOff>
      <xdr:row>106</xdr:row>
      <xdr:rowOff>1814</xdr:rowOff>
    </xdr:to>
    <xdr:sp macro="" textlink="">
      <xdr:nvSpPr>
        <xdr:cNvPr id="795" name="楕円 794"/>
        <xdr:cNvSpPr/>
      </xdr:nvSpPr>
      <xdr:spPr>
        <a:xfrm>
          <a:off x="221107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94541</xdr:rowOff>
    </xdr:from>
    <xdr:ext cx="469744" cy="259045"/>
    <xdr:sp macro="" textlink="">
      <xdr:nvSpPr>
        <xdr:cNvPr id="796" name="【公民館】&#10;一人当たり面積該当値テキスト"/>
        <xdr:cNvSpPr txBox="1"/>
      </xdr:nvSpPr>
      <xdr:spPr>
        <a:xfrm>
          <a:off x="22199600"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71664</xdr:rowOff>
    </xdr:from>
    <xdr:to>
      <xdr:col>112</xdr:col>
      <xdr:colOff>38100</xdr:colOff>
      <xdr:row>106</xdr:row>
      <xdr:rowOff>1814</xdr:rowOff>
    </xdr:to>
    <xdr:sp macro="" textlink="">
      <xdr:nvSpPr>
        <xdr:cNvPr id="797" name="楕円 796"/>
        <xdr:cNvSpPr/>
      </xdr:nvSpPr>
      <xdr:spPr>
        <a:xfrm>
          <a:off x="212725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122464</xdr:rowOff>
    </xdr:from>
    <xdr:to>
      <xdr:col>116</xdr:col>
      <xdr:colOff>63500</xdr:colOff>
      <xdr:row>105</xdr:row>
      <xdr:rowOff>122464</xdr:rowOff>
    </xdr:to>
    <xdr:cxnSp macro="">
      <xdr:nvCxnSpPr>
        <xdr:cNvPr id="798" name="直線コネクタ 797"/>
        <xdr:cNvCxnSpPr/>
      </xdr:nvCxnSpPr>
      <xdr:spPr>
        <a:xfrm>
          <a:off x="21323300" y="1812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9" name="楕円 798"/>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122464</xdr:rowOff>
    </xdr:from>
    <xdr:to>
      <xdr:col>111</xdr:col>
      <xdr:colOff>177800</xdr:colOff>
      <xdr:row>105</xdr:row>
      <xdr:rowOff>133350</xdr:rowOff>
    </xdr:to>
    <xdr:cxnSp macro="">
      <xdr:nvCxnSpPr>
        <xdr:cNvPr id="800" name="直線コネクタ 799"/>
        <xdr:cNvCxnSpPr/>
      </xdr:nvCxnSpPr>
      <xdr:spPr>
        <a:xfrm flipV="1">
          <a:off x="20434300" y="18124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01" name="楕円 80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02" name="直線コネクタ 801"/>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03"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04"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05"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18341</xdr:rowOff>
    </xdr:from>
    <xdr:ext cx="469744" cy="259045"/>
    <xdr:sp macro="" textlink="">
      <xdr:nvSpPr>
        <xdr:cNvPr id="807" name="n_1mainValue【公民館】&#10;一人当たり面積"/>
        <xdr:cNvSpPr txBox="1"/>
      </xdr:nvSpPr>
      <xdr:spPr>
        <a:xfrm>
          <a:off x="21075727" y="17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08"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9"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それぞれの施設において、維持補修のほか随時長寿命化のための改修工事等を実施しているが、依然として耐用年数を経過した資産が多いことがわかる。</a:t>
          </a:r>
        </a:p>
        <a:p>
          <a:r>
            <a:rPr kumimoji="1" lang="ja-JP" altLang="en-US" sz="1300">
              <a:latin typeface="ＭＳ Ｐゴシック" panose="020B0600070205080204" pitchFamily="50" charset="-128"/>
              <a:ea typeface="ＭＳ Ｐゴシック" panose="020B0600070205080204" pitchFamily="50" charset="-128"/>
            </a:rPr>
            <a:t>公共施設の再編方針や個別施設計画に基づき、統廃合など施設の最適化を実施する必要がある。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134983</xdr:rowOff>
    </xdr:to>
    <xdr:cxnSp macro="">
      <xdr:nvCxnSpPr>
        <xdr:cNvPr id="77" name="直線コネクタ 76"/>
        <xdr:cNvCxnSpPr/>
      </xdr:nvCxnSpPr>
      <xdr:spPr>
        <a:xfrm>
          <a:off x="3797300" y="64345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90896</xdr:rowOff>
    </xdr:to>
    <xdr:cxnSp macro="">
      <xdr:nvCxnSpPr>
        <xdr:cNvPr id="79" name="直線コネクタ 78"/>
        <xdr:cNvCxnSpPr/>
      </xdr:nvCxnSpPr>
      <xdr:spPr>
        <a:xfrm>
          <a:off x="2908300" y="638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38</xdr:row>
      <xdr:rowOff>79466</xdr:rowOff>
    </xdr:to>
    <xdr:cxnSp macro="">
      <xdr:nvCxnSpPr>
        <xdr:cNvPr id="81" name="直線コネクタ 80"/>
        <xdr:cNvCxnSpPr/>
      </xdr:nvCxnSpPr>
      <xdr:spPr>
        <a:xfrm flipV="1">
          <a:off x="2019300" y="638882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6" name="n_1mainValue【図書館】&#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7" name="n_2main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88" name="n_3mainValue【図書館】&#10;有形固定資産減価償却率"/>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8" name="楕円 127"/>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76200</xdr:rowOff>
    </xdr:to>
    <xdr:cxnSp macro="">
      <xdr:nvCxnSpPr>
        <xdr:cNvPr id="129" name="直線コネクタ 128"/>
        <xdr:cNvCxnSpPr/>
      </xdr:nvCxnSpPr>
      <xdr:spPr>
        <a:xfrm flipV="1">
          <a:off x="9639300" y="6225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0" name="楕円 12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31" name="直線コネクタ 130"/>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2" name="楕円 131"/>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99060</xdr:rowOff>
    </xdr:to>
    <xdr:cxnSp macro="">
      <xdr:nvCxnSpPr>
        <xdr:cNvPr id="133" name="直線コネクタ 132"/>
        <xdr:cNvCxnSpPr/>
      </xdr:nvCxnSpPr>
      <xdr:spPr>
        <a:xfrm flipV="1">
          <a:off x="7861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38"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9"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0"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1" name="楕円 180"/>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82" name="【体育館・プール】&#10;有形固定資産減価償却率該当値テキスト"/>
        <xdr:cNvSpPr txBox="1"/>
      </xdr:nvSpPr>
      <xdr:spPr>
        <a:xfrm>
          <a:off x="4673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3" name="楕円 18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43815</xdr:rowOff>
    </xdr:to>
    <xdr:cxnSp macro="">
      <xdr:nvCxnSpPr>
        <xdr:cNvPr id="184" name="直線コネクタ 183"/>
        <xdr:cNvCxnSpPr/>
      </xdr:nvCxnSpPr>
      <xdr:spPr>
        <a:xfrm>
          <a:off x="3797300" y="104698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5" name="楕円 184"/>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86" name="直線コネクタ 185"/>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7" name="楕円 186"/>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144780</xdr:rowOff>
    </xdr:to>
    <xdr:cxnSp macro="">
      <xdr:nvCxnSpPr>
        <xdr:cNvPr id="188" name="直線コネクタ 187"/>
        <xdr:cNvCxnSpPr/>
      </xdr:nvCxnSpPr>
      <xdr:spPr>
        <a:xfrm>
          <a:off x="2019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3"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4"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95" name="n_3main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35" name="楕円 234"/>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36" name="【体育館・プール】&#10;一人当たり面積該当値テキスト"/>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7" name="楕円 236"/>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38" name="直線コネクタ 237"/>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9" name="楕円 238"/>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41910</xdr:rowOff>
    </xdr:to>
    <xdr:cxnSp macro="">
      <xdr:nvCxnSpPr>
        <xdr:cNvPr id="240" name="直線コネクタ 239"/>
        <xdr:cNvCxnSpPr/>
      </xdr:nvCxnSpPr>
      <xdr:spPr>
        <a:xfrm flipV="1">
          <a:off x="8750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41" name="楕円 240"/>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42" name="直線コネクタ 241"/>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47"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8"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49" name="n_3main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90" name="楕円 289"/>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291" name="【福祉施設】&#10;有形固定資産減価償却率該当値テキスト"/>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92" name="楕円 291"/>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53339</xdr:rowOff>
    </xdr:to>
    <xdr:cxnSp macro="">
      <xdr:nvCxnSpPr>
        <xdr:cNvPr id="293" name="直線コネクタ 292"/>
        <xdr:cNvCxnSpPr/>
      </xdr:nvCxnSpPr>
      <xdr:spPr>
        <a:xfrm>
          <a:off x="3797300" y="145770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294" name="楕円 293"/>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3811</xdr:rowOff>
    </xdr:to>
    <xdr:cxnSp macro="">
      <xdr:nvCxnSpPr>
        <xdr:cNvPr id="295" name="直線コネクタ 294"/>
        <xdr:cNvCxnSpPr/>
      </xdr:nvCxnSpPr>
      <xdr:spPr>
        <a:xfrm>
          <a:off x="2908300" y="14550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296" name="楕円 295"/>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148589</xdr:rowOff>
    </xdr:to>
    <xdr:cxnSp macro="">
      <xdr:nvCxnSpPr>
        <xdr:cNvPr id="297" name="直線コネクタ 296"/>
        <xdr:cNvCxnSpPr/>
      </xdr:nvCxnSpPr>
      <xdr:spPr>
        <a:xfrm>
          <a:off x="2019300" y="14478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02" name="n_1mainValue【福祉施設】&#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03" name="n_2mainValue【福祉施設】&#10;有形固定資産減価償却率"/>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04" name="n_3mainValue【福祉施設】&#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44" name="楕円 343"/>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45"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46" name="楕円 345"/>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47" name="直線コネクタ 346"/>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48" name="楕円 347"/>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49" name="直線コネクタ 348"/>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50" name="楕円 349"/>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51" name="直線コネクタ 350"/>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56"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57"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58"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89"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400" name="楕円 399"/>
        <xdr:cNvSpPr/>
      </xdr:nvSpPr>
      <xdr:spPr>
        <a:xfrm>
          <a:off x="4584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129920</xdr:rowOff>
    </xdr:from>
    <xdr:ext cx="405111" cy="259045"/>
    <xdr:sp macro="" textlink="">
      <xdr:nvSpPr>
        <xdr:cNvPr id="401" name="【市民会館】&#10;有形固定資産減価償却率該当値テキスト"/>
        <xdr:cNvSpPr txBox="1"/>
      </xdr:nvSpPr>
      <xdr:spPr>
        <a:xfrm>
          <a:off x="4673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69487</xdr:rowOff>
    </xdr:from>
    <xdr:to>
      <xdr:col>20</xdr:col>
      <xdr:colOff>38100</xdr:colOff>
      <xdr:row>103</xdr:row>
      <xdr:rowOff>171087</xdr:rowOff>
    </xdr:to>
    <xdr:sp macro="" textlink="">
      <xdr:nvSpPr>
        <xdr:cNvPr id="402" name="楕円 401"/>
        <xdr:cNvSpPr/>
      </xdr:nvSpPr>
      <xdr:spPr>
        <a:xfrm>
          <a:off x="3746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120287</xdr:rowOff>
    </xdr:from>
    <xdr:to>
      <xdr:col>24</xdr:col>
      <xdr:colOff>63500</xdr:colOff>
      <xdr:row>103</xdr:row>
      <xdr:rowOff>157843</xdr:rowOff>
    </xdr:to>
    <xdr:cxnSp macro="">
      <xdr:nvCxnSpPr>
        <xdr:cNvPr id="403" name="直線コネクタ 402"/>
        <xdr:cNvCxnSpPr/>
      </xdr:nvCxnSpPr>
      <xdr:spPr>
        <a:xfrm>
          <a:off x="3797300" y="177796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38463</xdr:rowOff>
    </xdr:from>
    <xdr:to>
      <xdr:col>15</xdr:col>
      <xdr:colOff>101600</xdr:colOff>
      <xdr:row>103</xdr:row>
      <xdr:rowOff>140063</xdr:rowOff>
    </xdr:to>
    <xdr:sp macro="" textlink="">
      <xdr:nvSpPr>
        <xdr:cNvPr id="404" name="楕円 403"/>
        <xdr:cNvSpPr/>
      </xdr:nvSpPr>
      <xdr:spPr>
        <a:xfrm>
          <a:off x="2857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89263</xdr:rowOff>
    </xdr:from>
    <xdr:to>
      <xdr:col>19</xdr:col>
      <xdr:colOff>177800</xdr:colOff>
      <xdr:row>103</xdr:row>
      <xdr:rowOff>120287</xdr:rowOff>
    </xdr:to>
    <xdr:cxnSp macro="">
      <xdr:nvCxnSpPr>
        <xdr:cNvPr id="405" name="直線コネクタ 404"/>
        <xdr:cNvCxnSpPr/>
      </xdr:nvCxnSpPr>
      <xdr:spPr>
        <a:xfrm>
          <a:off x="2908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406" name="楕円 405"/>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89263</xdr:rowOff>
    </xdr:to>
    <xdr:cxnSp macro="">
      <xdr:nvCxnSpPr>
        <xdr:cNvPr id="407" name="直線コネクタ 406"/>
        <xdr:cNvCxnSpPr/>
      </xdr:nvCxnSpPr>
      <xdr:spPr>
        <a:xfrm>
          <a:off x="2019300" y="177273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08"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9"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10"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16164</xdr:rowOff>
    </xdr:from>
    <xdr:ext cx="405111" cy="259045"/>
    <xdr:sp macro="" textlink="">
      <xdr:nvSpPr>
        <xdr:cNvPr id="412" name="n_1mainValue【市民会館】&#10;有形固定資産減価償却率"/>
        <xdr:cNvSpPr txBox="1"/>
      </xdr:nvSpPr>
      <xdr:spPr>
        <a:xfrm>
          <a:off x="3582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156590</xdr:rowOff>
    </xdr:from>
    <xdr:ext cx="405111" cy="259045"/>
    <xdr:sp macro="" textlink="">
      <xdr:nvSpPr>
        <xdr:cNvPr id="413" name="n_2mainValue【市民会館】&#10;有形固定資産減価償却率"/>
        <xdr:cNvSpPr txBox="1"/>
      </xdr:nvSpPr>
      <xdr:spPr>
        <a:xfrm>
          <a:off x="2705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414" name="n_3mainValue【市民会館】&#10;有形固定資産減価償却率"/>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4" name="楕円 45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5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56" name="楕円 455"/>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457" name="直線コネクタ 456"/>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58" name="楕円 457"/>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59" name="直線コネクタ 458"/>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60" name="楕円 459"/>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61" name="直線コネクタ 460"/>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2"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3"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4"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66"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67"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68"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09" name="楕円 508"/>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10"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11" name="楕円 510"/>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95250</xdr:rowOff>
    </xdr:to>
    <xdr:cxnSp macro="">
      <xdr:nvCxnSpPr>
        <xdr:cNvPr id="512" name="直線コネクタ 511"/>
        <xdr:cNvCxnSpPr/>
      </xdr:nvCxnSpPr>
      <xdr:spPr>
        <a:xfrm>
          <a:off x="15481300" y="65436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513" name="楕円 512"/>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114300</xdr:rowOff>
    </xdr:to>
    <xdr:cxnSp macro="">
      <xdr:nvCxnSpPr>
        <xdr:cNvPr id="514" name="直線コネクタ 513"/>
        <xdr:cNvCxnSpPr/>
      </xdr:nvCxnSpPr>
      <xdr:spPr>
        <a:xfrm flipV="1">
          <a:off x="14592300" y="6543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15" name="楕円 514"/>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114300</xdr:rowOff>
    </xdr:to>
    <xdr:cxnSp macro="">
      <xdr:nvCxnSpPr>
        <xdr:cNvPr id="516" name="直線コネクタ 515"/>
        <xdr:cNvCxnSpPr/>
      </xdr:nvCxnSpPr>
      <xdr:spPr>
        <a:xfrm>
          <a:off x="13703300" y="6576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21" name="n_1main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522" name="n_2mainValue【一般廃棄物処理施設】&#10;有形固定資産減価償却率"/>
        <xdr:cNvSpPr txBox="1"/>
      </xdr:nvSpPr>
      <xdr:spPr>
        <a:xfrm>
          <a:off x="14389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23" name="n_3mainValue【一般廃棄物処理施設】&#10;有形固定資産減価償却率"/>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54356</xdr:rowOff>
    </xdr:from>
    <xdr:to>
      <xdr:col>116</xdr:col>
      <xdr:colOff>114300</xdr:colOff>
      <xdr:row>35</xdr:row>
      <xdr:rowOff>155956</xdr:rowOff>
    </xdr:to>
    <xdr:sp macro="" textlink="">
      <xdr:nvSpPr>
        <xdr:cNvPr id="563" name="楕円 562"/>
        <xdr:cNvSpPr/>
      </xdr:nvSpPr>
      <xdr:spPr>
        <a:xfrm>
          <a:off x="22110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77233</xdr:rowOff>
    </xdr:from>
    <xdr:ext cx="534377" cy="259045"/>
    <xdr:sp macro="" textlink="">
      <xdr:nvSpPr>
        <xdr:cNvPr id="564" name="【一般廃棄物処理施設】&#10;一人当たり有形固定資産（償却資産）額該当値テキスト"/>
        <xdr:cNvSpPr txBox="1"/>
      </xdr:nvSpPr>
      <xdr:spPr>
        <a:xfrm>
          <a:off x="22199600" y="5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55994</xdr:rowOff>
    </xdr:from>
    <xdr:to>
      <xdr:col>112</xdr:col>
      <xdr:colOff>38100</xdr:colOff>
      <xdr:row>35</xdr:row>
      <xdr:rowOff>157594</xdr:rowOff>
    </xdr:to>
    <xdr:sp macro="" textlink="">
      <xdr:nvSpPr>
        <xdr:cNvPr id="565" name="楕円 564"/>
        <xdr:cNvSpPr/>
      </xdr:nvSpPr>
      <xdr:spPr>
        <a:xfrm>
          <a:off x="21272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105156</xdr:rowOff>
    </xdr:from>
    <xdr:to>
      <xdr:col>116</xdr:col>
      <xdr:colOff>63500</xdr:colOff>
      <xdr:row>35</xdr:row>
      <xdr:rowOff>106794</xdr:rowOff>
    </xdr:to>
    <xdr:cxnSp macro="">
      <xdr:nvCxnSpPr>
        <xdr:cNvPr id="566" name="直線コネクタ 565"/>
        <xdr:cNvCxnSpPr/>
      </xdr:nvCxnSpPr>
      <xdr:spPr>
        <a:xfrm flipV="1">
          <a:off x="21323300" y="6105906"/>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113678</xdr:rowOff>
    </xdr:from>
    <xdr:to>
      <xdr:col>107</xdr:col>
      <xdr:colOff>101600</xdr:colOff>
      <xdr:row>36</xdr:row>
      <xdr:rowOff>43828</xdr:rowOff>
    </xdr:to>
    <xdr:sp macro="" textlink="">
      <xdr:nvSpPr>
        <xdr:cNvPr id="567" name="楕円 566"/>
        <xdr:cNvSpPr/>
      </xdr:nvSpPr>
      <xdr:spPr>
        <a:xfrm>
          <a:off x="20383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106794</xdr:rowOff>
    </xdr:from>
    <xdr:to>
      <xdr:col>111</xdr:col>
      <xdr:colOff>177800</xdr:colOff>
      <xdr:row>35</xdr:row>
      <xdr:rowOff>164478</xdr:rowOff>
    </xdr:to>
    <xdr:cxnSp macro="">
      <xdr:nvCxnSpPr>
        <xdr:cNvPr id="568" name="直線コネクタ 567"/>
        <xdr:cNvCxnSpPr/>
      </xdr:nvCxnSpPr>
      <xdr:spPr>
        <a:xfrm flipV="1">
          <a:off x="20434300" y="610754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125362</xdr:rowOff>
    </xdr:from>
    <xdr:to>
      <xdr:col>102</xdr:col>
      <xdr:colOff>165100</xdr:colOff>
      <xdr:row>36</xdr:row>
      <xdr:rowOff>55512</xdr:rowOff>
    </xdr:to>
    <xdr:sp macro="" textlink="">
      <xdr:nvSpPr>
        <xdr:cNvPr id="569" name="楕円 568"/>
        <xdr:cNvSpPr/>
      </xdr:nvSpPr>
      <xdr:spPr>
        <a:xfrm>
          <a:off x="19494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164478</xdr:rowOff>
    </xdr:from>
    <xdr:to>
      <xdr:col>107</xdr:col>
      <xdr:colOff>50800</xdr:colOff>
      <xdr:row>36</xdr:row>
      <xdr:rowOff>4712</xdr:rowOff>
    </xdr:to>
    <xdr:cxnSp macro="">
      <xdr:nvCxnSpPr>
        <xdr:cNvPr id="570" name="直線コネクタ 569"/>
        <xdr:cNvCxnSpPr/>
      </xdr:nvCxnSpPr>
      <xdr:spPr>
        <a:xfrm flipV="1">
          <a:off x="19545300" y="61652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2671</xdr:rowOff>
    </xdr:from>
    <xdr:ext cx="534377" cy="259045"/>
    <xdr:sp macro="" textlink="">
      <xdr:nvSpPr>
        <xdr:cNvPr id="575" name="n_1mainValue【一般廃棄物処理施設】&#10;一人当たり有形固定資産（償却資産）額"/>
        <xdr:cNvSpPr txBox="1"/>
      </xdr:nvSpPr>
      <xdr:spPr>
        <a:xfrm>
          <a:off x="210434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60355</xdr:rowOff>
    </xdr:from>
    <xdr:ext cx="534377" cy="259045"/>
    <xdr:sp macro="" textlink="">
      <xdr:nvSpPr>
        <xdr:cNvPr id="576" name="n_2mainValue【一般廃棄物処理施設】&#10;一人当たり有形固定資産（償却資産）額"/>
        <xdr:cNvSpPr txBox="1"/>
      </xdr:nvSpPr>
      <xdr:spPr>
        <a:xfrm>
          <a:off x="201671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72039</xdr:rowOff>
    </xdr:from>
    <xdr:ext cx="534377" cy="259045"/>
    <xdr:sp macro="" textlink="">
      <xdr:nvSpPr>
        <xdr:cNvPr id="577" name="n_3mainValue【一般廃棄物処理施設】&#10;一人当たり有形固定資産（償却資産）額"/>
        <xdr:cNvSpPr txBox="1"/>
      </xdr:nvSpPr>
      <xdr:spPr>
        <a:xfrm>
          <a:off x="192781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18" name="楕円 617"/>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619" name="【保健センター・保健所】&#10;有形固定資産減価償却率該当値テキスト"/>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20" name="楕円 619"/>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30480</xdr:rowOff>
    </xdr:to>
    <xdr:cxnSp macro="">
      <xdr:nvCxnSpPr>
        <xdr:cNvPr id="621" name="直線コネクタ 620"/>
        <xdr:cNvCxnSpPr/>
      </xdr:nvCxnSpPr>
      <xdr:spPr>
        <a:xfrm>
          <a:off x="15481300" y="10109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622" name="楕円 621"/>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165735</xdr:rowOff>
    </xdr:to>
    <xdr:cxnSp macro="">
      <xdr:nvCxnSpPr>
        <xdr:cNvPr id="623" name="直線コネクタ 622"/>
        <xdr:cNvCxnSpPr/>
      </xdr:nvCxnSpPr>
      <xdr:spPr>
        <a:xfrm>
          <a:off x="14592300" y="10071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4" name="楕円 623"/>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127635</xdr:rowOff>
    </xdr:to>
    <xdr:cxnSp macro="">
      <xdr:nvCxnSpPr>
        <xdr:cNvPr id="625" name="直線コネクタ 624"/>
        <xdr:cNvCxnSpPr/>
      </xdr:nvCxnSpPr>
      <xdr:spPr>
        <a:xfrm>
          <a:off x="13703300" y="10035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36212</xdr:rowOff>
    </xdr:from>
    <xdr:ext cx="405111" cy="259045"/>
    <xdr:sp macro="" textlink="">
      <xdr:nvSpPr>
        <xdr:cNvPr id="630" name="n_1mainValue【保健センター・保健所】&#10;有形固定資産減価償却率"/>
        <xdr:cNvSpPr txBox="1"/>
      </xdr:nvSpPr>
      <xdr:spPr>
        <a:xfrm>
          <a:off x="15266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169562</xdr:rowOff>
    </xdr:from>
    <xdr:ext cx="405111" cy="259045"/>
    <xdr:sp macro="" textlink="">
      <xdr:nvSpPr>
        <xdr:cNvPr id="631" name="n_2mainValue【保健センター・保健所】&#10;有形固定資産減価償却率"/>
        <xdr:cNvSpPr txBox="1"/>
      </xdr:nvSpPr>
      <xdr:spPr>
        <a:xfrm>
          <a:off x="14389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32" name="n_3mainValue【保健センター・保健所】&#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74" name="楕円 673"/>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675" name="【保健センター・保健所】&#10;一人当たり面積該当値テキスト"/>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76" name="楕円 675"/>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32657</xdr:rowOff>
    </xdr:to>
    <xdr:cxnSp macro="">
      <xdr:nvCxnSpPr>
        <xdr:cNvPr id="677" name="直線コネクタ 676"/>
        <xdr:cNvCxnSpPr/>
      </xdr:nvCxnSpPr>
      <xdr:spPr>
        <a:xfrm>
          <a:off x="21323300" y="1031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678" name="楕円 677"/>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32657</xdr:rowOff>
    </xdr:to>
    <xdr:cxnSp macro="">
      <xdr:nvCxnSpPr>
        <xdr:cNvPr id="679" name="直線コネクタ 678"/>
        <xdr:cNvCxnSpPr/>
      </xdr:nvCxnSpPr>
      <xdr:spPr>
        <a:xfrm>
          <a:off x="20434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680" name="楕円 679"/>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32657</xdr:rowOff>
    </xdr:to>
    <xdr:cxnSp macro="">
      <xdr:nvCxnSpPr>
        <xdr:cNvPr id="681" name="直線コネクタ 680"/>
        <xdr:cNvCxnSpPr/>
      </xdr:nvCxnSpPr>
      <xdr:spPr>
        <a:xfrm>
          <a:off x="19545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86"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687"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688" name="n_3mainValue【保健センター・保健所】&#10;一人当たり面積"/>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71882</xdr:rowOff>
    </xdr:from>
    <xdr:to>
      <xdr:col>85</xdr:col>
      <xdr:colOff>177800</xdr:colOff>
      <xdr:row>84</xdr:row>
      <xdr:rowOff>2032</xdr:rowOff>
    </xdr:to>
    <xdr:sp macro="" textlink="">
      <xdr:nvSpPr>
        <xdr:cNvPr id="727" name="楕円 726"/>
        <xdr:cNvSpPr/>
      </xdr:nvSpPr>
      <xdr:spPr>
        <a:xfrm>
          <a:off x="16268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50309</xdr:rowOff>
    </xdr:from>
    <xdr:ext cx="405111" cy="259045"/>
    <xdr:sp macro="" textlink="">
      <xdr:nvSpPr>
        <xdr:cNvPr id="728" name="【消防施設】&#10;有形固定資産減価償却率該当値テキスト"/>
        <xdr:cNvSpPr txBox="1"/>
      </xdr:nvSpPr>
      <xdr:spPr>
        <a:xfrm>
          <a:off x="163576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29" name="楕円 728"/>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122682</xdr:rowOff>
    </xdr:to>
    <xdr:cxnSp macro="">
      <xdr:nvCxnSpPr>
        <xdr:cNvPr id="730" name="直線コネクタ 729"/>
        <xdr:cNvCxnSpPr/>
      </xdr:nvCxnSpPr>
      <xdr:spPr>
        <a:xfrm>
          <a:off x="15481300" y="142913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5587</xdr:rowOff>
    </xdr:from>
    <xdr:to>
      <xdr:col>76</xdr:col>
      <xdr:colOff>165100</xdr:colOff>
      <xdr:row>83</xdr:row>
      <xdr:rowOff>107187</xdr:rowOff>
    </xdr:to>
    <xdr:sp macro="" textlink="">
      <xdr:nvSpPr>
        <xdr:cNvPr id="731" name="楕円 730"/>
        <xdr:cNvSpPr/>
      </xdr:nvSpPr>
      <xdr:spPr>
        <a:xfrm>
          <a:off x="14541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56387</xdr:rowOff>
    </xdr:from>
    <xdr:to>
      <xdr:col>81</xdr:col>
      <xdr:colOff>50800</xdr:colOff>
      <xdr:row>83</xdr:row>
      <xdr:rowOff>60961</xdr:rowOff>
    </xdr:to>
    <xdr:cxnSp macro="">
      <xdr:nvCxnSpPr>
        <xdr:cNvPr id="732" name="直線コネクタ 731"/>
        <xdr:cNvCxnSpPr/>
      </xdr:nvCxnSpPr>
      <xdr:spPr>
        <a:xfrm>
          <a:off x="14592300" y="14286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140463</xdr:rowOff>
    </xdr:from>
    <xdr:to>
      <xdr:col>72</xdr:col>
      <xdr:colOff>38100</xdr:colOff>
      <xdr:row>83</xdr:row>
      <xdr:rowOff>70613</xdr:rowOff>
    </xdr:to>
    <xdr:sp macro="" textlink="">
      <xdr:nvSpPr>
        <xdr:cNvPr id="733" name="楕円 732"/>
        <xdr:cNvSpPr/>
      </xdr:nvSpPr>
      <xdr:spPr>
        <a:xfrm>
          <a:off x="13652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19813</xdr:rowOff>
    </xdr:from>
    <xdr:to>
      <xdr:col>76</xdr:col>
      <xdr:colOff>114300</xdr:colOff>
      <xdr:row>83</xdr:row>
      <xdr:rowOff>56387</xdr:rowOff>
    </xdr:to>
    <xdr:cxnSp macro="">
      <xdr:nvCxnSpPr>
        <xdr:cNvPr id="734" name="直線コネクタ 733"/>
        <xdr:cNvCxnSpPr/>
      </xdr:nvCxnSpPr>
      <xdr:spPr>
        <a:xfrm>
          <a:off x="13703300" y="142501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128288</xdr:rowOff>
    </xdr:from>
    <xdr:ext cx="405111" cy="259045"/>
    <xdr:sp macro="" textlink="">
      <xdr:nvSpPr>
        <xdr:cNvPr id="739" name="n_1main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123714</xdr:rowOff>
    </xdr:from>
    <xdr:ext cx="405111" cy="259045"/>
    <xdr:sp macro="" textlink="">
      <xdr:nvSpPr>
        <xdr:cNvPr id="740" name="n_2mainValue【消防施設】&#10;有形固定資産減価償却率"/>
        <xdr:cNvSpPr txBox="1"/>
      </xdr:nvSpPr>
      <xdr:spPr>
        <a:xfrm>
          <a:off x="143897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87140</xdr:rowOff>
    </xdr:from>
    <xdr:ext cx="405111" cy="259045"/>
    <xdr:sp macro="" textlink="">
      <xdr:nvSpPr>
        <xdr:cNvPr id="741" name="n_3mainValue【消防施設】&#10;有形固定資産減価償却率"/>
        <xdr:cNvSpPr txBox="1"/>
      </xdr:nvSpPr>
      <xdr:spPr>
        <a:xfrm>
          <a:off x="13500744" y="1397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782" name="楕円 781"/>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783"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84" name="楕円 78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19050</xdr:rowOff>
    </xdr:to>
    <xdr:cxnSp macro="">
      <xdr:nvCxnSpPr>
        <xdr:cNvPr id="785" name="直線コネクタ 784"/>
        <xdr:cNvCxnSpPr/>
      </xdr:nvCxnSpPr>
      <xdr:spPr>
        <a:xfrm flipV="1">
          <a:off x="21323300" y="1423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86" name="楕円 785"/>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787" name="直線コネクタ 786"/>
        <xdr:cNvCxnSpPr/>
      </xdr:nvCxnSpPr>
      <xdr:spPr>
        <a:xfrm>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88" name="楕円 787"/>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0</xdr:rowOff>
    </xdr:to>
    <xdr:cxnSp macro="">
      <xdr:nvCxnSpPr>
        <xdr:cNvPr id="789" name="直線コネクタ 788"/>
        <xdr:cNvCxnSpPr/>
      </xdr:nvCxnSpPr>
      <xdr:spPr>
        <a:xfrm>
          <a:off x="19545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90"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2"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94"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795" name="n_2mainValue【消防施設】&#10;一人当たり面積"/>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96" name="n_3mainValue【消防施設】&#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38" name="楕円 83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839"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40" name="楕円 839"/>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46808</xdr:rowOff>
    </xdr:to>
    <xdr:cxnSp macro="">
      <xdr:nvCxnSpPr>
        <xdr:cNvPr id="841" name="直線コネクタ 840"/>
        <xdr:cNvCxnSpPr/>
      </xdr:nvCxnSpPr>
      <xdr:spPr>
        <a:xfrm>
          <a:off x="15481300" y="180098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842" name="楕円 841"/>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105</xdr:row>
      <xdr:rowOff>7620</xdr:rowOff>
    </xdr:to>
    <xdr:cxnSp macro="">
      <xdr:nvCxnSpPr>
        <xdr:cNvPr id="843" name="直線コネクタ 842"/>
        <xdr:cNvCxnSpPr/>
      </xdr:nvCxnSpPr>
      <xdr:spPr>
        <a:xfrm>
          <a:off x="14592300" y="179674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44" name="楕円 843"/>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136616</xdr:rowOff>
    </xdr:to>
    <xdr:cxnSp macro="">
      <xdr:nvCxnSpPr>
        <xdr:cNvPr id="845" name="直線コネクタ 844"/>
        <xdr:cNvCxnSpPr/>
      </xdr:nvCxnSpPr>
      <xdr:spPr>
        <a:xfrm>
          <a:off x="13703300" y="179282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50"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7093</xdr:rowOff>
    </xdr:from>
    <xdr:ext cx="405111" cy="259045"/>
    <xdr:sp macro="" textlink="">
      <xdr:nvSpPr>
        <xdr:cNvPr id="851" name="n_2mainValue【庁舎】&#10;有形固定資産減価償却率"/>
        <xdr:cNvSpPr txBox="1"/>
      </xdr:nvSpPr>
      <xdr:spPr>
        <a:xfrm>
          <a:off x="14389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52" name="n_3main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92" name="楕円 891"/>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893"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894" name="楕円 893"/>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148589</xdr:rowOff>
    </xdr:to>
    <xdr:cxnSp macro="">
      <xdr:nvCxnSpPr>
        <xdr:cNvPr id="895" name="直線コネクタ 894"/>
        <xdr:cNvCxnSpPr/>
      </xdr:nvCxnSpPr>
      <xdr:spPr>
        <a:xfrm flipV="1">
          <a:off x="21323300" y="1814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96" name="楕円 895"/>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897" name="直線コネクタ 896"/>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898" name="楕円 897"/>
        <xdr:cNvSpPr/>
      </xdr:nvSpPr>
      <xdr:spPr>
        <a:xfrm>
          <a:off x="19494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152400</xdr:rowOff>
    </xdr:to>
    <xdr:cxnSp macro="">
      <xdr:nvCxnSpPr>
        <xdr:cNvPr id="899" name="直線コネクタ 898"/>
        <xdr:cNvCxnSpPr/>
      </xdr:nvCxnSpPr>
      <xdr:spPr>
        <a:xfrm flipV="1">
          <a:off x="19545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904" name="n_1mainValue【庁舎】&#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05"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906" name="n_3mainValue【庁舎】&#10;一人当たり面積"/>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図書館については、平成２９年度に耐震化改修工事を実施しており、その結果、有形固定資産減価償却率が下がっている。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また、一般廃棄物処理施設については、平成２８年度から平成３０年度まで設備の長寿命化工事を実施したため、有形固定資産減価償却率が下がっている。</a:t>
          </a:r>
        </a:p>
        <a:p>
          <a:r>
            <a:rPr kumimoji="1" lang="ja-JP" altLang="en-US" sz="1300">
              <a:latin typeface="ＭＳ Ｐゴシック" panose="020B0600070205080204" pitchFamily="50" charset="-128"/>
              <a:ea typeface="ＭＳ Ｐゴシック" panose="020B0600070205080204" pitchFamily="50" charset="-128"/>
            </a:rPr>
            <a:t>公共施設の再編方針や個別施設計画に基づき、統廃合など施設の最適化を実施する必要がある。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69990264</v>
      </c>
      <c r="BO4" s="462"/>
      <c r="BP4" s="462"/>
      <c r="BQ4" s="462"/>
      <c r="BR4" s="462"/>
      <c r="BS4" s="462"/>
      <c r="BT4" s="462"/>
      <c r="BU4" s="463"/>
      <c r="BV4" s="461">
        <v>69897221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13.1</v>
      </c>
      <c r="CU4" s="646"/>
      <c r="CV4" s="646"/>
      <c r="CW4" s="646"/>
      <c r="CX4" s="646"/>
      <c r="CY4" s="646"/>
      <c r="CZ4" s="646"/>
      <c r="DA4" s="647"/>
      <c r="DB4" s="645">
        <v>11.9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64617772</v>
      </c>
      <c r="BO5" s="467"/>
      <c r="BP5" s="467"/>
      <c r="BQ5" s="467"/>
      <c r="BR5" s="467"/>
      <c r="BS5" s="467"/>
      <c r="BT5" s="467"/>
      <c r="BU5" s="468"/>
      <c r="BV5" s="466">
        <v>64949607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v>
      </c>
      <c r="CU5" s="437"/>
      <c r="CV5" s="437"/>
      <c r="CW5" s="437"/>
      <c r="CX5" s="437"/>
      <c r="CY5" s="437"/>
      <c r="CZ5" s="437"/>
      <c r="DA5" s="438"/>
      <c r="DB5" s="436">
        <v>87.9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5372492</v>
      </c>
      <c r="BO6" s="467"/>
      <c r="BP6" s="467"/>
      <c r="BQ6" s="467"/>
      <c r="BR6" s="467"/>
      <c r="BS6" s="467"/>
      <c r="BT6" s="467"/>
      <c r="BU6" s="468"/>
      <c r="BV6" s="466">
        <v>4947614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89.2</v>
      </c>
      <c r="CU6" s="620"/>
      <c r="CV6" s="620"/>
      <c r="CW6" s="620"/>
      <c r="CX6" s="620"/>
      <c r="CY6" s="620"/>
      <c r="CZ6" s="620"/>
      <c r="DA6" s="621"/>
      <c r="DB6" s="619">
        <v>90.1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147694</v>
      </c>
      <c r="BO7" s="467"/>
      <c r="BP7" s="467"/>
      <c r="BQ7" s="467"/>
      <c r="BR7" s="467"/>
      <c r="BS7" s="467"/>
      <c r="BT7" s="467"/>
      <c r="BU7" s="468"/>
      <c r="BV7" s="466">
        <v>183896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39964486</v>
      </c>
      <c r="CU7" s="467"/>
      <c r="CV7" s="467"/>
      <c r="CW7" s="467"/>
      <c r="CX7" s="467"/>
      <c r="CY7" s="467"/>
      <c r="CZ7" s="467"/>
      <c r="DA7" s="468"/>
      <c r="DB7" s="466">
        <v>39914105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5224798</v>
      </c>
      <c r="BO8" s="467"/>
      <c r="BP8" s="467"/>
      <c r="BQ8" s="467"/>
      <c r="BR8" s="467"/>
      <c r="BS8" s="467"/>
      <c r="BT8" s="467"/>
      <c r="BU8" s="468"/>
      <c r="BV8" s="466">
        <v>4763718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0.89</v>
      </c>
      <c r="CU8" s="580"/>
      <c r="CV8" s="580"/>
      <c r="CW8" s="580"/>
      <c r="CX8" s="580"/>
      <c r="CY8" s="580"/>
      <c r="CZ8" s="580"/>
      <c r="DA8" s="581"/>
      <c r="DB8" s="579">
        <v>0.89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198742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461080</v>
      </c>
      <c r="BO9" s="467"/>
      <c r="BP9" s="467"/>
      <c r="BQ9" s="467"/>
      <c r="BR9" s="467"/>
      <c r="BS9" s="467"/>
      <c r="BT9" s="467"/>
      <c r="BU9" s="468"/>
      <c r="BV9" s="466">
        <v>-1360826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8.6999999999999993</v>
      </c>
      <c r="CU9" s="437"/>
      <c r="CV9" s="437"/>
      <c r="CW9" s="437"/>
      <c r="CX9" s="437"/>
      <c r="CY9" s="437"/>
      <c r="CZ9" s="437"/>
      <c r="DA9" s="438"/>
      <c r="DB9" s="436">
        <v>9.1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203180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11088</v>
      </c>
      <c r="BO10" s="467"/>
      <c r="BP10" s="467"/>
      <c r="BQ10" s="467"/>
      <c r="BR10" s="467"/>
      <c r="BS10" s="467"/>
      <c r="BT10" s="467"/>
      <c r="BU10" s="468"/>
      <c r="BV10" s="466">
        <v>2098892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196829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109</v>
      </c>
      <c r="AV12" s="524"/>
      <c r="AW12" s="524"/>
      <c r="AX12" s="524"/>
      <c r="AY12" s="446" t="s">
        <v>134</v>
      </c>
      <c r="AZ12" s="447"/>
      <c r="BA12" s="447"/>
      <c r="BB12" s="447"/>
      <c r="BC12" s="447"/>
      <c r="BD12" s="447"/>
      <c r="BE12" s="447"/>
      <c r="BF12" s="447"/>
      <c r="BG12" s="447"/>
      <c r="BH12" s="447"/>
      <c r="BI12" s="447"/>
      <c r="BJ12" s="447"/>
      <c r="BK12" s="447"/>
      <c r="BL12" s="447"/>
      <c r="BM12" s="448"/>
      <c r="BN12" s="466">
        <v>284124</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193277</v>
      </c>
      <c r="S13" s="570"/>
      <c r="T13" s="570"/>
      <c r="U13" s="570"/>
      <c r="V13" s="571"/>
      <c r="W13" s="557" t="s">
        <v>138</v>
      </c>
      <c r="X13" s="479"/>
      <c r="Y13" s="479"/>
      <c r="Z13" s="479"/>
      <c r="AA13" s="479"/>
      <c r="AB13" s="480"/>
      <c r="AC13" s="442">
        <v>2870</v>
      </c>
      <c r="AD13" s="443"/>
      <c r="AE13" s="443"/>
      <c r="AF13" s="443"/>
      <c r="AG13" s="444"/>
      <c r="AH13" s="442">
        <v>3326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188044</v>
      </c>
      <c r="BO13" s="467"/>
      <c r="BP13" s="467"/>
      <c r="BQ13" s="467"/>
      <c r="BR13" s="467"/>
      <c r="BS13" s="467"/>
      <c r="BT13" s="467"/>
      <c r="BU13" s="468"/>
      <c r="BV13" s="466">
        <v>738066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0.6</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197731</v>
      </c>
      <c r="S14" s="570"/>
      <c r="T14" s="570"/>
      <c r="U14" s="570"/>
      <c r="V14" s="571"/>
      <c r="W14" s="572"/>
      <c r="X14" s="482"/>
      <c r="Y14" s="482"/>
      <c r="Z14" s="482"/>
      <c r="AA14" s="482"/>
      <c r="AB14" s="483"/>
      <c r="AC14" s="562">
        <v>3.2</v>
      </c>
      <c r="AD14" s="563"/>
      <c r="AE14" s="563"/>
      <c r="AF14" s="563"/>
      <c r="AG14" s="564"/>
      <c r="AH14" s="562">
        <v>3.6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194408</v>
      </c>
      <c r="S15" s="570"/>
      <c r="T15" s="570"/>
      <c r="U15" s="570"/>
      <c r="V15" s="571"/>
      <c r="W15" s="557" t="s">
        <v>148</v>
      </c>
      <c r="X15" s="479"/>
      <c r="Y15" s="479"/>
      <c r="Z15" s="479"/>
      <c r="AA15" s="479"/>
      <c r="AB15" s="480"/>
      <c r="AC15" s="442">
        <v>24855</v>
      </c>
      <c r="AD15" s="443"/>
      <c r="AE15" s="443"/>
      <c r="AF15" s="443"/>
      <c r="AG15" s="444"/>
      <c r="AH15" s="442">
        <v>25599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26421935</v>
      </c>
      <c r="BO15" s="462"/>
      <c r="BP15" s="462"/>
      <c r="BQ15" s="462"/>
      <c r="BR15" s="462"/>
      <c r="BS15" s="462"/>
      <c r="BT15" s="462"/>
      <c r="BU15" s="463"/>
      <c r="BV15" s="461">
        <v>26128771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27.5</v>
      </c>
      <c r="AD16" s="563"/>
      <c r="AE16" s="563"/>
      <c r="AF16" s="563"/>
      <c r="AG16" s="564"/>
      <c r="AH16" s="562">
        <v>27.9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29610079</v>
      </c>
      <c r="BO16" s="467"/>
      <c r="BP16" s="467"/>
      <c r="BQ16" s="467"/>
      <c r="BR16" s="467"/>
      <c r="BS16" s="467"/>
      <c r="BT16" s="467"/>
      <c r="BU16" s="468"/>
      <c r="BV16" s="466">
        <v>28921694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62516</v>
      </c>
      <c r="AD17" s="443"/>
      <c r="AE17" s="443"/>
      <c r="AF17" s="443"/>
      <c r="AG17" s="444"/>
      <c r="AH17" s="442">
        <v>62988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33893467</v>
      </c>
      <c r="BO17" s="467"/>
      <c r="BP17" s="467"/>
      <c r="BQ17" s="467"/>
      <c r="BR17" s="467"/>
      <c r="BS17" s="467"/>
      <c r="BT17" s="467"/>
      <c r="BU17" s="468"/>
      <c r="BV17" s="466">
        <v>33468594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159.82</v>
      </c>
      <c r="M18" s="531"/>
      <c r="N18" s="531"/>
      <c r="O18" s="531"/>
      <c r="P18" s="531"/>
      <c r="Q18" s="531"/>
      <c r="R18" s="532"/>
      <c r="S18" s="532"/>
      <c r="T18" s="532"/>
      <c r="U18" s="532"/>
      <c r="V18" s="533"/>
      <c r="W18" s="547"/>
      <c r="X18" s="548"/>
      <c r="Y18" s="548"/>
      <c r="Z18" s="548"/>
      <c r="AA18" s="548"/>
      <c r="AB18" s="558"/>
      <c r="AC18" s="430">
        <v>69.3</v>
      </c>
      <c r="AD18" s="431"/>
      <c r="AE18" s="431"/>
      <c r="AF18" s="431"/>
      <c r="AG18" s="534"/>
      <c r="AH18" s="430">
        <v>68.5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35148614</v>
      </c>
      <c r="BO18" s="467"/>
      <c r="BP18" s="467"/>
      <c r="BQ18" s="467"/>
      <c r="BR18" s="467"/>
      <c r="BS18" s="467"/>
      <c r="BT18" s="467"/>
      <c r="BU18" s="468"/>
      <c r="BV18" s="466">
        <v>35243897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1244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49399245</v>
      </c>
      <c r="BO19" s="467"/>
      <c r="BP19" s="467"/>
      <c r="BQ19" s="467"/>
      <c r="BR19" s="467"/>
      <c r="BS19" s="467"/>
      <c r="BT19" s="467"/>
      <c r="BU19" s="468"/>
      <c r="BV19" s="466">
        <v>49616307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77004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33347031</v>
      </c>
      <c r="BO23" s="467"/>
      <c r="BP23" s="467"/>
      <c r="BQ23" s="467"/>
      <c r="BR23" s="467"/>
      <c r="BS23" s="467"/>
      <c r="BT23" s="467"/>
      <c r="BU23" s="468"/>
      <c r="BV23" s="466">
        <v>35344019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9200</v>
      </c>
      <c r="R24" s="443"/>
      <c r="S24" s="443"/>
      <c r="T24" s="443"/>
      <c r="U24" s="443"/>
      <c r="V24" s="444"/>
      <c r="W24" s="508"/>
      <c r="X24" s="499"/>
      <c r="Y24" s="500"/>
      <c r="Z24" s="439" t="s">
        <v>172</v>
      </c>
      <c r="AA24" s="440"/>
      <c r="AB24" s="440"/>
      <c r="AC24" s="440"/>
      <c r="AD24" s="440"/>
      <c r="AE24" s="440"/>
      <c r="AF24" s="440"/>
      <c r="AG24" s="441"/>
      <c r="AH24" s="442">
        <v>1206</v>
      </c>
      <c r="AI24" s="443"/>
      <c r="AJ24" s="443"/>
      <c r="AK24" s="443"/>
      <c r="AL24" s="444"/>
      <c r="AM24" s="442">
        <v>3955680</v>
      </c>
      <c r="AN24" s="443"/>
      <c r="AO24" s="443"/>
      <c r="AP24" s="443"/>
      <c r="AQ24" s="443"/>
      <c r="AR24" s="444"/>
      <c r="AS24" s="442">
        <v>3280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22208560</v>
      </c>
      <c r="BO24" s="467"/>
      <c r="BP24" s="467"/>
      <c r="BQ24" s="467"/>
      <c r="BR24" s="467"/>
      <c r="BS24" s="467"/>
      <c r="BT24" s="467"/>
      <c r="BU24" s="468"/>
      <c r="BV24" s="466">
        <v>23735372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7760</v>
      </c>
      <c r="R25" s="443"/>
      <c r="S25" s="443"/>
      <c r="T25" s="443"/>
      <c r="U25" s="443"/>
      <c r="V25" s="444"/>
      <c r="W25" s="508"/>
      <c r="X25" s="499"/>
      <c r="Y25" s="500"/>
      <c r="Z25" s="439" t="s">
        <v>175</v>
      </c>
      <c r="AA25" s="440"/>
      <c r="AB25" s="440"/>
      <c r="AC25" s="440"/>
      <c r="AD25" s="440"/>
      <c r="AE25" s="440"/>
      <c r="AF25" s="440"/>
      <c r="AG25" s="441"/>
      <c r="AH25" s="442">
        <v>242</v>
      </c>
      <c r="AI25" s="443"/>
      <c r="AJ25" s="443"/>
      <c r="AK25" s="443"/>
      <c r="AL25" s="444"/>
      <c r="AM25" s="442">
        <v>797390</v>
      </c>
      <c r="AN25" s="443"/>
      <c r="AO25" s="443"/>
      <c r="AP25" s="443"/>
      <c r="AQ25" s="443"/>
      <c r="AR25" s="444"/>
      <c r="AS25" s="442">
        <v>3295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7709800</v>
      </c>
      <c r="BO25" s="462"/>
      <c r="BP25" s="462"/>
      <c r="BQ25" s="462"/>
      <c r="BR25" s="462"/>
      <c r="BS25" s="462"/>
      <c r="BT25" s="462"/>
      <c r="BU25" s="463"/>
      <c r="BV25" s="461">
        <v>5252587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7180</v>
      </c>
      <c r="R26" s="443"/>
      <c r="S26" s="443"/>
      <c r="T26" s="443"/>
      <c r="U26" s="443"/>
      <c r="V26" s="444"/>
      <c r="W26" s="508"/>
      <c r="X26" s="499"/>
      <c r="Y26" s="500"/>
      <c r="Z26" s="439" t="s">
        <v>178</v>
      </c>
      <c r="AA26" s="521"/>
      <c r="AB26" s="521"/>
      <c r="AC26" s="521"/>
      <c r="AD26" s="521"/>
      <c r="AE26" s="521"/>
      <c r="AF26" s="521"/>
      <c r="AG26" s="522"/>
      <c r="AH26" s="442">
        <v>88</v>
      </c>
      <c r="AI26" s="443"/>
      <c r="AJ26" s="443"/>
      <c r="AK26" s="443"/>
      <c r="AL26" s="444"/>
      <c r="AM26" s="442">
        <v>310024</v>
      </c>
      <c r="AN26" s="443"/>
      <c r="AO26" s="443"/>
      <c r="AP26" s="443"/>
      <c r="AQ26" s="443"/>
      <c r="AR26" s="444"/>
      <c r="AS26" s="442">
        <v>3523</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5420</v>
      </c>
      <c r="R27" s="443"/>
      <c r="S27" s="443"/>
      <c r="T27" s="443"/>
      <c r="U27" s="443"/>
      <c r="V27" s="444"/>
      <c r="W27" s="508"/>
      <c r="X27" s="499"/>
      <c r="Y27" s="500"/>
      <c r="Z27" s="439" t="s">
        <v>182</v>
      </c>
      <c r="AA27" s="440"/>
      <c r="AB27" s="440"/>
      <c r="AC27" s="440"/>
      <c r="AD27" s="440"/>
      <c r="AE27" s="440"/>
      <c r="AF27" s="440"/>
      <c r="AG27" s="441"/>
      <c r="AH27" s="442">
        <v>18</v>
      </c>
      <c r="AI27" s="443"/>
      <c r="AJ27" s="443"/>
      <c r="AK27" s="443"/>
      <c r="AL27" s="444"/>
      <c r="AM27" s="442">
        <v>68244</v>
      </c>
      <c r="AN27" s="443"/>
      <c r="AO27" s="443"/>
      <c r="AP27" s="443"/>
      <c r="AQ27" s="443"/>
      <c r="AR27" s="444"/>
      <c r="AS27" s="442">
        <v>3791</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146</v>
      </c>
      <c r="BO27" s="470"/>
      <c r="BP27" s="470"/>
      <c r="BQ27" s="470"/>
      <c r="BR27" s="470"/>
      <c r="BS27" s="470"/>
      <c r="BT27" s="470"/>
      <c r="BU27" s="471"/>
      <c r="BV27" s="469" t="s">
        <v>146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4700</v>
      </c>
      <c r="R28" s="443"/>
      <c r="S28" s="443"/>
      <c r="T28" s="443"/>
      <c r="U28" s="443"/>
      <c r="V28" s="444"/>
      <c r="W28" s="508"/>
      <c r="X28" s="499"/>
      <c r="Y28" s="500"/>
      <c r="Z28" s="439" t="s">
        <v>185</v>
      </c>
      <c r="AA28" s="440"/>
      <c r="AB28" s="440"/>
      <c r="AC28" s="440"/>
      <c r="AD28" s="440"/>
      <c r="AE28" s="440"/>
      <c r="AF28" s="440"/>
      <c r="AG28" s="441"/>
      <c r="AH28" s="442" t="s">
        <v>145</v>
      </c>
      <c r="AI28" s="443"/>
      <c r="AJ28" s="443"/>
      <c r="AK28" s="443"/>
      <c r="AL28" s="444"/>
      <c r="AM28" s="442" t="s">
        <v>145</v>
      </c>
      <c r="AN28" s="443"/>
      <c r="AO28" s="443"/>
      <c r="AP28" s="443"/>
      <c r="AQ28" s="443"/>
      <c r="AR28" s="444"/>
      <c r="AS28" s="442" t="s">
        <v>146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9194612</v>
      </c>
      <c r="BO28" s="462"/>
      <c r="BP28" s="462"/>
      <c r="BQ28" s="462"/>
      <c r="BR28" s="462"/>
      <c r="BS28" s="462"/>
      <c r="BT28" s="462"/>
      <c r="BU28" s="463"/>
      <c r="BV28" s="461">
        <v>9467648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28</v>
      </c>
      <c r="M29" s="443"/>
      <c r="N29" s="443"/>
      <c r="O29" s="443"/>
      <c r="P29" s="444"/>
      <c r="Q29" s="442">
        <v>4500</v>
      </c>
      <c r="R29" s="443"/>
      <c r="S29" s="443"/>
      <c r="T29" s="443"/>
      <c r="U29" s="443"/>
      <c r="V29" s="444"/>
      <c r="W29" s="509"/>
      <c r="X29" s="510"/>
      <c r="Y29" s="511"/>
      <c r="Z29" s="439" t="s">
        <v>188</v>
      </c>
      <c r="AA29" s="440"/>
      <c r="AB29" s="440"/>
      <c r="AC29" s="440"/>
      <c r="AD29" s="440"/>
      <c r="AE29" s="440"/>
      <c r="AF29" s="440"/>
      <c r="AG29" s="441"/>
      <c r="AH29" s="442">
        <v>1224</v>
      </c>
      <c r="AI29" s="443"/>
      <c r="AJ29" s="443"/>
      <c r="AK29" s="443"/>
      <c r="AL29" s="444"/>
      <c r="AM29" s="442">
        <v>4023924</v>
      </c>
      <c r="AN29" s="443"/>
      <c r="AO29" s="443"/>
      <c r="AP29" s="443"/>
      <c r="AQ29" s="443"/>
      <c r="AR29" s="444"/>
      <c r="AS29" s="442">
        <v>3288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346105</v>
      </c>
      <c r="BO29" s="467"/>
      <c r="BP29" s="467"/>
      <c r="BQ29" s="467"/>
      <c r="BR29" s="467"/>
      <c r="BS29" s="467"/>
      <c r="BT29" s="467"/>
      <c r="BU29" s="468"/>
      <c r="BV29" s="466">
        <v>347274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11298200</v>
      </c>
      <c r="BO30" s="470"/>
      <c r="BP30" s="470"/>
      <c r="BQ30" s="470"/>
      <c r="BR30" s="470"/>
      <c r="BS30" s="470"/>
      <c r="BT30" s="470"/>
      <c r="BU30" s="471"/>
      <c r="BV30" s="469">
        <v>11732464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198</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大里広域市町村圏組合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熊谷市体育協会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公共用地先行取得特別会計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駐車場事業特別会計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熊谷都市計画事業土地区画整理事業特別会計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大里広域市町村圏組合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熊谷市文化振興財団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荒川北縁水防事務組合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大里地域勤労者福祉サービスセンター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埼玉県後期高齢者医療広域連合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熊谷市土地開発公社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埼玉県後期高齢者医療広域連合</v>
      </c>
      <c r="BZ38" s="424"/>
      <c r="CA38" s="424"/>
      <c r="CB38" s="424"/>
      <c r="CC38" s="424"/>
      <c r="CD38" s="424"/>
      <c r="CE38" s="424"/>
      <c r="CF38" s="424"/>
      <c r="CG38" s="424"/>
      <c r="CH38" s="424"/>
      <c r="CI38" s="424"/>
      <c r="CJ38" s="424"/>
      <c r="CK38" s="424"/>
      <c r="CL38" s="424"/>
      <c r="CM38" s="424"/>
      <c r="CN38" s="214"/>
      <c r="CO38" s="425">
        <f t="shared" si="3"/>
        <v>21</v>
      </c>
      <c r="CP38" s="425"/>
      <c r="CQ38" s="424" t="str">
        <f>IF('各会計、関係団体の財政状況及び健全化判断比率'!BS11="","",'各会計、関係団体の財政状況及び健全化判断比率'!BS11)</f>
        <v>ティアラ２１</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埼玉県市町村総合事務組合</v>
      </c>
      <c r="BZ39" s="424"/>
      <c r="CA39" s="424"/>
      <c r="CB39" s="424"/>
      <c r="CC39" s="424"/>
      <c r="CD39" s="424"/>
      <c r="CE39" s="424"/>
      <c r="CF39" s="424"/>
      <c r="CG39" s="424"/>
      <c r="CH39" s="424"/>
      <c r="CI39" s="424"/>
      <c r="CJ39" s="424"/>
      <c r="CK39" s="424"/>
      <c r="CL39" s="424"/>
      <c r="CM39" s="424"/>
      <c r="CN39" s="214"/>
      <c r="CO39" s="425">
        <f t="shared" si="3"/>
        <v>22</v>
      </c>
      <c r="CP39" s="425"/>
      <c r="CQ39" s="424" t="str">
        <f>IF('各会計、関係団体の財政状況及び健全化判断比率'!BS12="","",'各会計、関係団体の財政状況及び健全化判断比率'!BS12)</f>
        <v>熊谷市生鮮食料品低温貯蔵センター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彩の国さいたま人づくり広域連合</v>
      </c>
      <c r="BZ40" s="424"/>
      <c r="CA40" s="424"/>
      <c r="CB40" s="424"/>
      <c r="CC40" s="424"/>
      <c r="CD40" s="424"/>
      <c r="CE40" s="424"/>
      <c r="CF40" s="424"/>
      <c r="CG40" s="424"/>
      <c r="CH40" s="424"/>
      <c r="CI40" s="424"/>
      <c r="CJ40" s="424"/>
      <c r="CK40" s="424"/>
      <c r="CL40" s="424"/>
      <c r="CM40" s="424"/>
      <c r="CN40" s="214"/>
      <c r="CO40" s="425">
        <f t="shared" si="3"/>
        <v>23</v>
      </c>
      <c r="CP40" s="425"/>
      <c r="CQ40" s="424" t="str">
        <f>IF('各会計、関係団体の財政状況及び健全化判断比率'!BS13="","",'各会計、関係団体の財政状況及び健全化判断比率'!BS13)</f>
        <v>まちづくり熊谷</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nRc/qBEURYgu37n3pTcgq2wVxFBzEHf7EHAwvRKfzRAsMy/McUkk7E8zHgLfqeQ3hp/S8fTnYlxcsqN5zE2qcw==" saltValue="38W11lIu1Nplxos6rcvu8Q==" spinCount="100000" sheet="1" objects="1" scenarios="1"/>
  <customSheetViews>
    <customSheetView guid="{7E1D4C57-D598-4D0C-BC09-C86D03317D13}" showPageBreaks="1" showGridLines="0" fitToPage="1" hiddenRows="1" hiddenColumns="1">
      <selection activeCell="AH30" sqref="AH30:AX30"/>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63C19D2A-327F-4B6B-9B14-B5088FC7B500}" showGridLines="0" fitToPage="1" hiddenRows="1" hiddenColumns="1">
      <selection activeCell="AH30" sqref="AH30:AX30"/>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31116750</v>
      </c>
      <c r="S5" s="734"/>
      <c r="T5" s="734"/>
      <c r="U5" s="734"/>
      <c r="V5" s="734"/>
      <c r="W5" s="734"/>
      <c r="X5" s="734"/>
      <c r="Y5" s="777"/>
      <c r="Z5" s="795">
        <v>44.5</v>
      </c>
      <c r="AA5" s="795"/>
      <c r="AB5" s="795"/>
      <c r="AC5" s="795"/>
      <c r="AD5" s="796">
        <v>29313315</v>
      </c>
      <c r="AE5" s="796"/>
      <c r="AF5" s="796"/>
      <c r="AG5" s="796"/>
      <c r="AH5" s="796"/>
      <c r="AI5" s="796"/>
      <c r="AJ5" s="796"/>
      <c r="AK5" s="796"/>
      <c r="AL5" s="778">
        <v>74.400000000000006</v>
      </c>
      <c r="AM5" s="749"/>
      <c r="AN5" s="749"/>
      <c r="AO5" s="779"/>
      <c r="AP5" s="744" t="s">
        <v>229</v>
      </c>
      <c r="AQ5" s="745"/>
      <c r="AR5" s="745"/>
      <c r="AS5" s="745"/>
      <c r="AT5" s="745"/>
      <c r="AU5" s="745"/>
      <c r="AV5" s="745"/>
      <c r="AW5" s="745"/>
      <c r="AX5" s="745"/>
      <c r="AY5" s="745"/>
      <c r="AZ5" s="745"/>
      <c r="BA5" s="745"/>
      <c r="BB5" s="745"/>
      <c r="BC5" s="745"/>
      <c r="BD5" s="745"/>
      <c r="BE5" s="745"/>
      <c r="BF5" s="746"/>
      <c r="BG5" s="678">
        <v>29313315</v>
      </c>
      <c r="BH5" s="679"/>
      <c r="BI5" s="679"/>
      <c r="BJ5" s="679"/>
      <c r="BK5" s="679"/>
      <c r="BL5" s="679"/>
      <c r="BM5" s="679"/>
      <c r="BN5" s="680"/>
      <c r="BO5" s="715">
        <v>94.2</v>
      </c>
      <c r="BP5" s="715"/>
      <c r="BQ5" s="715"/>
      <c r="BR5" s="715"/>
      <c r="BS5" s="716">
        <v>511674</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644836</v>
      </c>
      <c r="S6" s="679"/>
      <c r="T6" s="679"/>
      <c r="U6" s="679"/>
      <c r="V6" s="679"/>
      <c r="W6" s="679"/>
      <c r="X6" s="679"/>
      <c r="Y6" s="680"/>
      <c r="Z6" s="715">
        <v>0.9</v>
      </c>
      <c r="AA6" s="715"/>
      <c r="AB6" s="715"/>
      <c r="AC6" s="715"/>
      <c r="AD6" s="716">
        <v>644836</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29313315</v>
      </c>
      <c r="BH6" s="679"/>
      <c r="BI6" s="679"/>
      <c r="BJ6" s="679"/>
      <c r="BK6" s="679"/>
      <c r="BL6" s="679"/>
      <c r="BM6" s="679"/>
      <c r="BN6" s="680"/>
      <c r="BO6" s="715">
        <v>94.2</v>
      </c>
      <c r="BP6" s="715"/>
      <c r="BQ6" s="715"/>
      <c r="BR6" s="715"/>
      <c r="BS6" s="716">
        <v>511674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430628</v>
      </c>
      <c r="CS6" s="679"/>
      <c r="CT6" s="679"/>
      <c r="CU6" s="679"/>
      <c r="CV6" s="679"/>
      <c r="CW6" s="679"/>
      <c r="CX6" s="679"/>
      <c r="CY6" s="680"/>
      <c r="CZ6" s="778">
        <v>0.7</v>
      </c>
      <c r="DA6" s="749"/>
      <c r="DB6" s="749"/>
      <c r="DC6" s="781"/>
      <c r="DD6" s="684" t="s">
        <v>236</v>
      </c>
      <c r="DE6" s="679"/>
      <c r="DF6" s="679"/>
      <c r="DG6" s="679"/>
      <c r="DH6" s="679"/>
      <c r="DI6" s="679"/>
      <c r="DJ6" s="679"/>
      <c r="DK6" s="679"/>
      <c r="DL6" s="679"/>
      <c r="DM6" s="679"/>
      <c r="DN6" s="679"/>
      <c r="DO6" s="679"/>
      <c r="DP6" s="680"/>
      <c r="DQ6" s="684">
        <v>430628</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20153</v>
      </c>
      <c r="S7" s="679"/>
      <c r="T7" s="679"/>
      <c r="U7" s="679"/>
      <c r="V7" s="679"/>
      <c r="W7" s="679"/>
      <c r="X7" s="679"/>
      <c r="Y7" s="680"/>
      <c r="Z7" s="715">
        <v>0</v>
      </c>
      <c r="AA7" s="715"/>
      <c r="AB7" s="715"/>
      <c r="AC7" s="715"/>
      <c r="AD7" s="716">
        <v>20153</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14628167</v>
      </c>
      <c r="BH7" s="679"/>
      <c r="BI7" s="679"/>
      <c r="BJ7" s="679"/>
      <c r="BK7" s="679"/>
      <c r="BL7" s="679"/>
      <c r="BM7" s="679"/>
      <c r="BN7" s="680"/>
      <c r="BO7" s="715">
        <v>47</v>
      </c>
      <c r="BP7" s="715"/>
      <c r="BQ7" s="715"/>
      <c r="BR7" s="715"/>
      <c r="BS7" s="716">
        <v>511674</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8530755</v>
      </c>
      <c r="CS7" s="679"/>
      <c r="CT7" s="679"/>
      <c r="CU7" s="679"/>
      <c r="CV7" s="679"/>
      <c r="CW7" s="679"/>
      <c r="CX7" s="679"/>
      <c r="CY7" s="680"/>
      <c r="CZ7" s="715">
        <v>13.2</v>
      </c>
      <c r="DA7" s="715"/>
      <c r="DB7" s="715"/>
      <c r="DC7" s="715"/>
      <c r="DD7" s="684">
        <v>36298</v>
      </c>
      <c r="DE7" s="679"/>
      <c r="DF7" s="679"/>
      <c r="DG7" s="679"/>
      <c r="DH7" s="679"/>
      <c r="DI7" s="679"/>
      <c r="DJ7" s="679"/>
      <c r="DK7" s="679"/>
      <c r="DL7" s="679"/>
      <c r="DM7" s="679"/>
      <c r="DN7" s="679"/>
      <c r="DO7" s="679"/>
      <c r="DP7" s="680"/>
      <c r="DQ7" s="684">
        <v>7216437</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131301</v>
      </c>
      <c r="S8" s="679"/>
      <c r="T8" s="679"/>
      <c r="U8" s="679"/>
      <c r="V8" s="679"/>
      <c r="W8" s="679"/>
      <c r="X8" s="679"/>
      <c r="Y8" s="680"/>
      <c r="Z8" s="715">
        <v>0.2</v>
      </c>
      <c r="AA8" s="715"/>
      <c r="AB8" s="715"/>
      <c r="AC8" s="715"/>
      <c r="AD8" s="716">
        <v>131301</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349816</v>
      </c>
      <c r="BH8" s="679"/>
      <c r="BI8" s="679"/>
      <c r="BJ8" s="679"/>
      <c r="BK8" s="679"/>
      <c r="BL8" s="679"/>
      <c r="BM8" s="679"/>
      <c r="BN8" s="680"/>
      <c r="BO8" s="715">
        <v>1.1000000000000001</v>
      </c>
      <c r="BP8" s="715"/>
      <c r="BQ8" s="715"/>
      <c r="BR8" s="715"/>
      <c r="BS8" s="684" t="s">
        <v>146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27510612</v>
      </c>
      <c r="CS8" s="679"/>
      <c r="CT8" s="679"/>
      <c r="CU8" s="679"/>
      <c r="CV8" s="679"/>
      <c r="CW8" s="679"/>
      <c r="CX8" s="679"/>
      <c r="CY8" s="680"/>
      <c r="CZ8" s="715">
        <v>42.6</v>
      </c>
      <c r="DA8" s="715"/>
      <c r="DB8" s="715"/>
      <c r="DC8" s="715"/>
      <c r="DD8" s="684">
        <v>87270</v>
      </c>
      <c r="DE8" s="679"/>
      <c r="DF8" s="679"/>
      <c r="DG8" s="679"/>
      <c r="DH8" s="679"/>
      <c r="DI8" s="679"/>
      <c r="DJ8" s="679"/>
      <c r="DK8" s="679"/>
      <c r="DL8" s="679"/>
      <c r="DM8" s="679"/>
      <c r="DN8" s="679"/>
      <c r="DO8" s="679"/>
      <c r="DP8" s="680"/>
      <c r="DQ8" s="684">
        <v>13303401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79235</v>
      </c>
      <c r="S9" s="679"/>
      <c r="T9" s="679"/>
      <c r="U9" s="679"/>
      <c r="V9" s="679"/>
      <c r="W9" s="679"/>
      <c r="X9" s="679"/>
      <c r="Y9" s="680"/>
      <c r="Z9" s="715">
        <v>0.1</v>
      </c>
      <c r="AA9" s="715"/>
      <c r="AB9" s="715"/>
      <c r="AC9" s="715"/>
      <c r="AD9" s="716">
        <v>79235</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10932601</v>
      </c>
      <c r="BH9" s="679"/>
      <c r="BI9" s="679"/>
      <c r="BJ9" s="679"/>
      <c r="BK9" s="679"/>
      <c r="BL9" s="679"/>
      <c r="BM9" s="679"/>
      <c r="BN9" s="680"/>
      <c r="BO9" s="715">
        <v>35.1</v>
      </c>
      <c r="BP9" s="715"/>
      <c r="BQ9" s="715"/>
      <c r="BR9" s="715"/>
      <c r="BS9" s="684" t="s">
        <v>145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4720651</v>
      </c>
      <c r="CS9" s="679"/>
      <c r="CT9" s="679"/>
      <c r="CU9" s="679"/>
      <c r="CV9" s="679"/>
      <c r="CW9" s="679"/>
      <c r="CX9" s="679"/>
      <c r="CY9" s="680"/>
      <c r="CZ9" s="715">
        <v>7.3</v>
      </c>
      <c r="DA9" s="715"/>
      <c r="DB9" s="715"/>
      <c r="DC9" s="715"/>
      <c r="DD9" s="684">
        <v>84622</v>
      </c>
      <c r="DE9" s="679"/>
      <c r="DF9" s="679"/>
      <c r="DG9" s="679"/>
      <c r="DH9" s="679"/>
      <c r="DI9" s="679"/>
      <c r="DJ9" s="679"/>
      <c r="DK9" s="679"/>
      <c r="DL9" s="679"/>
      <c r="DM9" s="679"/>
      <c r="DN9" s="679"/>
      <c r="DO9" s="679"/>
      <c r="DP9" s="680"/>
      <c r="DQ9" s="684">
        <v>4418493</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145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697149</v>
      </c>
      <c r="BH10" s="679"/>
      <c r="BI10" s="679"/>
      <c r="BJ10" s="679"/>
      <c r="BK10" s="679"/>
      <c r="BL10" s="679"/>
      <c r="BM10" s="679"/>
      <c r="BN10" s="680"/>
      <c r="BO10" s="715">
        <v>2.2000000000000002</v>
      </c>
      <c r="BP10" s="715"/>
      <c r="BQ10" s="715"/>
      <c r="BR10" s="715"/>
      <c r="BS10" s="684" t="s">
        <v>146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91850</v>
      </c>
      <c r="CS10" s="679"/>
      <c r="CT10" s="679"/>
      <c r="CU10" s="679"/>
      <c r="CV10" s="679"/>
      <c r="CW10" s="679"/>
      <c r="CX10" s="679"/>
      <c r="CY10" s="680"/>
      <c r="CZ10" s="715">
        <v>0.1</v>
      </c>
      <c r="DA10" s="715"/>
      <c r="DB10" s="715"/>
      <c r="DC10" s="715"/>
      <c r="DD10" s="684" t="s">
        <v>145</v>
      </c>
      <c r="DE10" s="679"/>
      <c r="DF10" s="679"/>
      <c r="DG10" s="679"/>
      <c r="DH10" s="679"/>
      <c r="DI10" s="679"/>
      <c r="DJ10" s="679"/>
      <c r="DK10" s="679"/>
      <c r="DL10" s="679"/>
      <c r="DM10" s="679"/>
      <c r="DN10" s="679"/>
      <c r="DO10" s="679"/>
      <c r="DP10" s="680"/>
      <c r="DQ10" s="684">
        <v>88140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3564359</v>
      </c>
      <c r="S11" s="679"/>
      <c r="T11" s="679"/>
      <c r="U11" s="679"/>
      <c r="V11" s="679"/>
      <c r="W11" s="679"/>
      <c r="X11" s="679"/>
      <c r="Y11" s="680"/>
      <c r="Z11" s="681">
        <v>5.0999999999999996</v>
      </c>
      <c r="AA11" s="682"/>
      <c r="AB11" s="682"/>
      <c r="AC11" s="683"/>
      <c r="AD11" s="684">
        <v>3564359</v>
      </c>
      <c r="AE11" s="679"/>
      <c r="AF11" s="679"/>
      <c r="AG11" s="679"/>
      <c r="AH11" s="679"/>
      <c r="AI11" s="679"/>
      <c r="AJ11" s="679"/>
      <c r="AK11" s="680"/>
      <c r="AL11" s="681">
        <v>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2648601</v>
      </c>
      <c r="BH11" s="679"/>
      <c r="BI11" s="679"/>
      <c r="BJ11" s="679"/>
      <c r="BK11" s="679"/>
      <c r="BL11" s="679"/>
      <c r="BM11" s="679"/>
      <c r="BN11" s="680"/>
      <c r="BO11" s="715">
        <v>8.5</v>
      </c>
      <c r="BP11" s="715"/>
      <c r="BQ11" s="715"/>
      <c r="BR11" s="715"/>
      <c r="BS11" s="684">
        <v>511674</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1138947</v>
      </c>
      <c r="CS11" s="679"/>
      <c r="CT11" s="679"/>
      <c r="CU11" s="679"/>
      <c r="CV11" s="679"/>
      <c r="CW11" s="679"/>
      <c r="CX11" s="679"/>
      <c r="CY11" s="680"/>
      <c r="CZ11" s="715">
        <v>1.8</v>
      </c>
      <c r="DA11" s="715"/>
      <c r="DB11" s="715"/>
      <c r="DC11" s="715"/>
      <c r="DD11" s="684">
        <v>180734</v>
      </c>
      <c r="DE11" s="679"/>
      <c r="DF11" s="679"/>
      <c r="DG11" s="679"/>
      <c r="DH11" s="679"/>
      <c r="DI11" s="679"/>
      <c r="DJ11" s="679"/>
      <c r="DK11" s="679"/>
      <c r="DL11" s="679"/>
      <c r="DM11" s="679"/>
      <c r="DN11" s="679"/>
      <c r="DO11" s="679"/>
      <c r="DP11" s="680"/>
      <c r="DQ11" s="684">
        <v>862826</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71429</v>
      </c>
      <c r="S12" s="679"/>
      <c r="T12" s="679"/>
      <c r="U12" s="679"/>
      <c r="V12" s="679"/>
      <c r="W12" s="679"/>
      <c r="X12" s="679"/>
      <c r="Y12" s="680"/>
      <c r="Z12" s="715">
        <v>0.1</v>
      </c>
      <c r="AA12" s="715"/>
      <c r="AB12" s="715"/>
      <c r="AC12" s="715"/>
      <c r="AD12" s="716">
        <v>71429</v>
      </c>
      <c r="AE12" s="716"/>
      <c r="AF12" s="716"/>
      <c r="AG12" s="716"/>
      <c r="AH12" s="716"/>
      <c r="AI12" s="716"/>
      <c r="AJ12" s="716"/>
      <c r="AK12" s="716"/>
      <c r="AL12" s="681">
        <v>0.2</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12908990</v>
      </c>
      <c r="BH12" s="679"/>
      <c r="BI12" s="679"/>
      <c r="BJ12" s="679"/>
      <c r="BK12" s="679"/>
      <c r="BL12" s="679"/>
      <c r="BM12" s="679"/>
      <c r="BN12" s="680"/>
      <c r="BO12" s="715">
        <v>41.5</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1998552</v>
      </c>
      <c r="CS12" s="679"/>
      <c r="CT12" s="679"/>
      <c r="CU12" s="679"/>
      <c r="CV12" s="679"/>
      <c r="CW12" s="679"/>
      <c r="CX12" s="679"/>
      <c r="CY12" s="680"/>
      <c r="CZ12" s="715">
        <v>3.1</v>
      </c>
      <c r="DA12" s="715"/>
      <c r="DB12" s="715"/>
      <c r="DC12" s="715"/>
      <c r="DD12" s="684">
        <v>5942</v>
      </c>
      <c r="DE12" s="679"/>
      <c r="DF12" s="679"/>
      <c r="DG12" s="679"/>
      <c r="DH12" s="679"/>
      <c r="DI12" s="679"/>
      <c r="DJ12" s="679"/>
      <c r="DK12" s="679"/>
      <c r="DL12" s="679"/>
      <c r="DM12" s="679"/>
      <c r="DN12" s="679"/>
      <c r="DO12" s="679"/>
      <c r="DP12" s="680"/>
      <c r="DQ12" s="684">
        <v>742478</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145</v>
      </c>
      <c r="S13" s="679"/>
      <c r="T13" s="679"/>
      <c r="U13" s="679"/>
      <c r="V13" s="679"/>
      <c r="W13" s="679"/>
      <c r="X13" s="679"/>
      <c r="Y13" s="680"/>
      <c r="Z13" s="715" t="s">
        <v>145</v>
      </c>
      <c r="AA13" s="715"/>
      <c r="AB13" s="715"/>
      <c r="AC13" s="715"/>
      <c r="AD13" s="716" t="s">
        <v>236</v>
      </c>
      <c r="AE13" s="716"/>
      <c r="AF13" s="716"/>
      <c r="AG13" s="716"/>
      <c r="AH13" s="716"/>
      <c r="AI13" s="716"/>
      <c r="AJ13" s="716"/>
      <c r="AK13" s="716"/>
      <c r="AL13" s="681" t="s">
        <v>145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12828747</v>
      </c>
      <c r="BH13" s="679"/>
      <c r="BI13" s="679"/>
      <c r="BJ13" s="679"/>
      <c r="BK13" s="679"/>
      <c r="BL13" s="679"/>
      <c r="BM13" s="679"/>
      <c r="BN13" s="680"/>
      <c r="BO13" s="715">
        <v>41.2</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7156744</v>
      </c>
      <c r="CS13" s="679"/>
      <c r="CT13" s="679"/>
      <c r="CU13" s="679"/>
      <c r="CV13" s="679"/>
      <c r="CW13" s="679"/>
      <c r="CX13" s="679"/>
      <c r="CY13" s="680"/>
      <c r="CZ13" s="715">
        <v>11.1</v>
      </c>
      <c r="DA13" s="715"/>
      <c r="DB13" s="715"/>
      <c r="DC13" s="715"/>
      <c r="DD13" s="684">
        <v>2672731</v>
      </c>
      <c r="DE13" s="679"/>
      <c r="DF13" s="679"/>
      <c r="DG13" s="679"/>
      <c r="DH13" s="679"/>
      <c r="DI13" s="679"/>
      <c r="DJ13" s="679"/>
      <c r="DK13" s="679"/>
      <c r="DL13" s="679"/>
      <c r="DM13" s="679"/>
      <c r="DN13" s="679"/>
      <c r="DO13" s="679"/>
      <c r="DP13" s="680"/>
      <c r="DQ13" s="684">
        <v>5771323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145177</v>
      </c>
      <c r="S14" s="679"/>
      <c r="T14" s="679"/>
      <c r="U14" s="679"/>
      <c r="V14" s="679"/>
      <c r="W14" s="679"/>
      <c r="X14" s="679"/>
      <c r="Y14" s="680"/>
      <c r="Z14" s="715">
        <v>0.2</v>
      </c>
      <c r="AA14" s="715"/>
      <c r="AB14" s="715"/>
      <c r="AC14" s="715"/>
      <c r="AD14" s="716">
        <v>145177</v>
      </c>
      <c r="AE14" s="716"/>
      <c r="AF14" s="716"/>
      <c r="AG14" s="716"/>
      <c r="AH14" s="716"/>
      <c r="AI14" s="716"/>
      <c r="AJ14" s="716"/>
      <c r="AK14" s="716"/>
      <c r="AL14" s="681">
        <v>0.4</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509060</v>
      </c>
      <c r="BH14" s="679"/>
      <c r="BI14" s="679"/>
      <c r="BJ14" s="679"/>
      <c r="BK14" s="679"/>
      <c r="BL14" s="679"/>
      <c r="BM14" s="679"/>
      <c r="BN14" s="680"/>
      <c r="BO14" s="715">
        <v>1.6</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2463922</v>
      </c>
      <c r="CS14" s="679"/>
      <c r="CT14" s="679"/>
      <c r="CU14" s="679"/>
      <c r="CV14" s="679"/>
      <c r="CW14" s="679"/>
      <c r="CX14" s="679"/>
      <c r="CY14" s="680"/>
      <c r="CZ14" s="715">
        <v>3.8</v>
      </c>
      <c r="DA14" s="715"/>
      <c r="DB14" s="715"/>
      <c r="DC14" s="715"/>
      <c r="DD14" s="684">
        <v>97880</v>
      </c>
      <c r="DE14" s="679"/>
      <c r="DF14" s="679"/>
      <c r="DG14" s="679"/>
      <c r="DH14" s="679"/>
      <c r="DI14" s="679"/>
      <c r="DJ14" s="679"/>
      <c r="DK14" s="679"/>
      <c r="DL14" s="679"/>
      <c r="DM14" s="679"/>
      <c r="DN14" s="679"/>
      <c r="DO14" s="679"/>
      <c r="DP14" s="680"/>
      <c r="DQ14" s="684">
        <v>2393335</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146</v>
      </c>
      <c r="S15" s="679"/>
      <c r="T15" s="679"/>
      <c r="U15" s="679"/>
      <c r="V15" s="679"/>
      <c r="W15" s="679"/>
      <c r="X15" s="679"/>
      <c r="Y15" s="680"/>
      <c r="Z15" s="715" t="s">
        <v>236</v>
      </c>
      <c r="AA15" s="715"/>
      <c r="AB15" s="715"/>
      <c r="AC15" s="715"/>
      <c r="AD15" s="716" t="s">
        <v>145</v>
      </c>
      <c r="AE15" s="716"/>
      <c r="AF15" s="716"/>
      <c r="AG15" s="716"/>
      <c r="AH15" s="716"/>
      <c r="AI15" s="716"/>
      <c r="AJ15" s="716"/>
      <c r="AK15" s="716"/>
      <c r="AL15" s="681" t="s">
        <v>145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1267098</v>
      </c>
      <c r="BH15" s="679"/>
      <c r="BI15" s="679"/>
      <c r="BJ15" s="679"/>
      <c r="BK15" s="679"/>
      <c r="BL15" s="679"/>
      <c r="BM15" s="679"/>
      <c r="BN15" s="680"/>
      <c r="BO15" s="715">
        <v>4.0999999999999996</v>
      </c>
      <c r="BP15" s="715"/>
      <c r="BQ15" s="715"/>
      <c r="BR15" s="715"/>
      <c r="BS15" s="684" t="s">
        <v>145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6148440</v>
      </c>
      <c r="CS15" s="679"/>
      <c r="CT15" s="679"/>
      <c r="CU15" s="679"/>
      <c r="CV15" s="679"/>
      <c r="CW15" s="679"/>
      <c r="CX15" s="679"/>
      <c r="CY15" s="680"/>
      <c r="CZ15" s="715">
        <v>9.5</v>
      </c>
      <c r="DA15" s="715"/>
      <c r="DB15" s="715"/>
      <c r="DC15" s="715"/>
      <c r="DD15" s="684">
        <v>1448160</v>
      </c>
      <c r="DE15" s="679"/>
      <c r="DF15" s="679"/>
      <c r="DG15" s="679"/>
      <c r="DH15" s="679"/>
      <c r="DI15" s="679"/>
      <c r="DJ15" s="679"/>
      <c r="DK15" s="679"/>
      <c r="DL15" s="679"/>
      <c r="DM15" s="679"/>
      <c r="DN15" s="679"/>
      <c r="DO15" s="679"/>
      <c r="DP15" s="680"/>
      <c r="DQ15" s="684">
        <v>4415590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43282</v>
      </c>
      <c r="S16" s="679"/>
      <c r="T16" s="679"/>
      <c r="U16" s="679"/>
      <c r="V16" s="679"/>
      <c r="W16" s="679"/>
      <c r="X16" s="679"/>
      <c r="Y16" s="680"/>
      <c r="Z16" s="715">
        <v>0.1</v>
      </c>
      <c r="AA16" s="715"/>
      <c r="AB16" s="715"/>
      <c r="AC16" s="715"/>
      <c r="AD16" s="716">
        <v>43282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145</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122468</v>
      </c>
      <c r="CS16" s="679"/>
      <c r="CT16" s="679"/>
      <c r="CU16" s="679"/>
      <c r="CV16" s="679"/>
      <c r="CW16" s="679"/>
      <c r="CX16" s="679"/>
      <c r="CY16" s="680"/>
      <c r="CZ16" s="715">
        <v>0.2</v>
      </c>
      <c r="DA16" s="715"/>
      <c r="DB16" s="715"/>
      <c r="DC16" s="715"/>
      <c r="DD16" s="684" t="s">
        <v>146</v>
      </c>
      <c r="DE16" s="679"/>
      <c r="DF16" s="679"/>
      <c r="DG16" s="679"/>
      <c r="DH16" s="679"/>
      <c r="DI16" s="679"/>
      <c r="DJ16" s="679"/>
      <c r="DK16" s="679"/>
      <c r="DL16" s="679"/>
      <c r="DM16" s="679"/>
      <c r="DN16" s="679"/>
      <c r="DO16" s="679"/>
      <c r="DP16" s="680"/>
      <c r="DQ16" s="684">
        <v>110533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420861</v>
      </c>
      <c r="S17" s="679"/>
      <c r="T17" s="679"/>
      <c r="U17" s="679"/>
      <c r="V17" s="679"/>
      <c r="W17" s="679"/>
      <c r="X17" s="679"/>
      <c r="Y17" s="680"/>
      <c r="Z17" s="715">
        <v>0.6</v>
      </c>
      <c r="AA17" s="715"/>
      <c r="AB17" s="715"/>
      <c r="AC17" s="715"/>
      <c r="AD17" s="716">
        <v>420861</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145</v>
      </c>
      <c r="BH17" s="679"/>
      <c r="BI17" s="679"/>
      <c r="BJ17" s="679"/>
      <c r="BK17" s="679"/>
      <c r="BL17" s="679"/>
      <c r="BM17" s="679"/>
      <c r="BN17" s="680"/>
      <c r="BO17" s="715" t="s">
        <v>236</v>
      </c>
      <c r="BP17" s="715"/>
      <c r="BQ17" s="715"/>
      <c r="BR17" s="715"/>
      <c r="BS17" s="684" t="s">
        <v>145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4304203</v>
      </c>
      <c r="CS17" s="679"/>
      <c r="CT17" s="679"/>
      <c r="CU17" s="679"/>
      <c r="CV17" s="679"/>
      <c r="CW17" s="679"/>
      <c r="CX17" s="679"/>
      <c r="CY17" s="680"/>
      <c r="CZ17" s="715">
        <v>6.7</v>
      </c>
      <c r="DA17" s="715"/>
      <c r="DB17" s="715"/>
      <c r="DC17" s="715"/>
      <c r="DD17" s="684" t="s">
        <v>145</v>
      </c>
      <c r="DE17" s="679"/>
      <c r="DF17" s="679"/>
      <c r="DG17" s="679"/>
      <c r="DH17" s="679"/>
      <c r="DI17" s="679"/>
      <c r="DJ17" s="679"/>
      <c r="DK17" s="679"/>
      <c r="DL17" s="679"/>
      <c r="DM17" s="679"/>
      <c r="DN17" s="679"/>
      <c r="DO17" s="679"/>
      <c r="DP17" s="680"/>
      <c r="DQ17" s="684">
        <v>4273569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173072</v>
      </c>
      <c r="S18" s="679"/>
      <c r="T18" s="679"/>
      <c r="U18" s="679"/>
      <c r="V18" s="679"/>
      <c r="W18" s="679"/>
      <c r="X18" s="679"/>
      <c r="Y18" s="680"/>
      <c r="Z18" s="715">
        <v>0.2</v>
      </c>
      <c r="AA18" s="715"/>
      <c r="AB18" s="715"/>
      <c r="AC18" s="715"/>
      <c r="AD18" s="716">
        <v>173072</v>
      </c>
      <c r="AE18" s="716"/>
      <c r="AF18" s="716"/>
      <c r="AG18" s="716"/>
      <c r="AH18" s="716"/>
      <c r="AI18" s="716"/>
      <c r="AJ18" s="716"/>
      <c r="AK18" s="716"/>
      <c r="AL18" s="681">
        <v>0.4</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146</v>
      </c>
      <c r="BH18" s="679"/>
      <c r="BI18" s="679"/>
      <c r="BJ18" s="679"/>
      <c r="BK18" s="679"/>
      <c r="BL18" s="679"/>
      <c r="BM18" s="679"/>
      <c r="BN18" s="680"/>
      <c r="BO18" s="715" t="s">
        <v>236</v>
      </c>
      <c r="BP18" s="715"/>
      <c r="BQ18" s="715"/>
      <c r="BR18" s="715"/>
      <c r="BS18" s="684" t="s">
        <v>146</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145</v>
      </c>
      <c r="CS18" s="679"/>
      <c r="CT18" s="679"/>
      <c r="CU18" s="679"/>
      <c r="CV18" s="679"/>
      <c r="CW18" s="679"/>
      <c r="CX18" s="679"/>
      <c r="CY18" s="680"/>
      <c r="CZ18" s="715" t="s">
        <v>145</v>
      </c>
      <c r="DA18" s="715"/>
      <c r="DB18" s="715"/>
      <c r="DC18" s="715"/>
      <c r="DD18" s="684" t="s">
        <v>236</v>
      </c>
      <c r="DE18" s="679"/>
      <c r="DF18" s="679"/>
      <c r="DG18" s="679"/>
      <c r="DH18" s="679"/>
      <c r="DI18" s="679"/>
      <c r="DJ18" s="679"/>
      <c r="DK18" s="679"/>
      <c r="DL18" s="679"/>
      <c r="DM18" s="679"/>
      <c r="DN18" s="679"/>
      <c r="DO18" s="679"/>
      <c r="DP18" s="680"/>
      <c r="DQ18" s="684" t="s">
        <v>145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18484</v>
      </c>
      <c r="S19" s="679"/>
      <c r="T19" s="679"/>
      <c r="U19" s="679"/>
      <c r="V19" s="679"/>
      <c r="W19" s="679"/>
      <c r="X19" s="679"/>
      <c r="Y19" s="680"/>
      <c r="Z19" s="715">
        <v>0</v>
      </c>
      <c r="AA19" s="715"/>
      <c r="AB19" s="715"/>
      <c r="AC19" s="715"/>
      <c r="AD19" s="716">
        <v>18484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1803435</v>
      </c>
      <c r="BH19" s="679"/>
      <c r="BI19" s="679"/>
      <c r="BJ19" s="679"/>
      <c r="BK19" s="679"/>
      <c r="BL19" s="679"/>
      <c r="BM19" s="679"/>
      <c r="BN19" s="680"/>
      <c r="BO19" s="715">
        <v>5.8</v>
      </c>
      <c r="BP19" s="715"/>
      <c r="BQ19" s="715"/>
      <c r="BR19" s="715"/>
      <c r="BS19" s="684" t="s">
        <v>145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145</v>
      </c>
      <c r="CS19" s="679"/>
      <c r="CT19" s="679"/>
      <c r="CU19" s="679"/>
      <c r="CV19" s="679"/>
      <c r="CW19" s="679"/>
      <c r="CX19" s="679"/>
      <c r="CY19" s="680"/>
      <c r="CZ19" s="715" t="s">
        <v>236</v>
      </c>
      <c r="DA19" s="715"/>
      <c r="DB19" s="715"/>
      <c r="DC19" s="715"/>
      <c r="DD19" s="684" t="s">
        <v>146</v>
      </c>
      <c r="DE19" s="679"/>
      <c r="DF19" s="679"/>
      <c r="DG19" s="679"/>
      <c r="DH19" s="679"/>
      <c r="DI19" s="679"/>
      <c r="DJ19" s="679"/>
      <c r="DK19" s="679"/>
      <c r="DL19" s="679"/>
      <c r="DM19" s="679"/>
      <c r="DN19" s="679"/>
      <c r="DO19" s="679"/>
      <c r="DP19" s="680"/>
      <c r="DQ19" s="684" t="s">
        <v>145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6452</v>
      </c>
      <c r="S20" s="679"/>
      <c r="T20" s="679"/>
      <c r="U20" s="679"/>
      <c r="V20" s="679"/>
      <c r="W20" s="679"/>
      <c r="X20" s="679"/>
      <c r="Y20" s="680"/>
      <c r="Z20" s="715">
        <v>0</v>
      </c>
      <c r="AA20" s="715"/>
      <c r="AB20" s="715"/>
      <c r="AC20" s="715"/>
      <c r="AD20" s="716">
        <v>6452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1803435</v>
      </c>
      <c r="BH20" s="679"/>
      <c r="BI20" s="679"/>
      <c r="BJ20" s="679"/>
      <c r="BK20" s="679"/>
      <c r="BL20" s="679"/>
      <c r="BM20" s="679"/>
      <c r="BN20" s="680"/>
      <c r="BO20" s="715">
        <v>5.8</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64617772</v>
      </c>
      <c r="CS20" s="679"/>
      <c r="CT20" s="679"/>
      <c r="CU20" s="679"/>
      <c r="CV20" s="679"/>
      <c r="CW20" s="679"/>
      <c r="CX20" s="679"/>
      <c r="CY20" s="680"/>
      <c r="CZ20" s="715">
        <v>100</v>
      </c>
      <c r="DA20" s="715"/>
      <c r="DB20" s="715"/>
      <c r="DC20" s="715"/>
      <c r="DD20" s="684">
        <v>4613637</v>
      </c>
      <c r="DE20" s="679"/>
      <c r="DF20" s="679"/>
      <c r="DG20" s="679"/>
      <c r="DH20" s="679"/>
      <c r="DI20" s="679"/>
      <c r="DJ20" s="679"/>
      <c r="DK20" s="679"/>
      <c r="DL20" s="679"/>
      <c r="DM20" s="679"/>
      <c r="DN20" s="679"/>
      <c r="DO20" s="679"/>
      <c r="DP20" s="680"/>
      <c r="DQ20" s="684">
        <v>44026753</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222853</v>
      </c>
      <c r="S21" s="679"/>
      <c r="T21" s="679"/>
      <c r="U21" s="679"/>
      <c r="V21" s="679"/>
      <c r="W21" s="679"/>
      <c r="X21" s="679"/>
      <c r="Y21" s="680"/>
      <c r="Z21" s="715">
        <v>0.3</v>
      </c>
      <c r="AA21" s="715"/>
      <c r="AB21" s="715"/>
      <c r="AC21" s="715"/>
      <c r="AD21" s="716">
        <v>222853</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236</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5253301</v>
      </c>
      <c r="S22" s="679"/>
      <c r="T22" s="679"/>
      <c r="U22" s="679"/>
      <c r="V22" s="679"/>
      <c r="W22" s="679"/>
      <c r="X22" s="679"/>
      <c r="Y22" s="680"/>
      <c r="Z22" s="715">
        <v>7.5</v>
      </c>
      <c r="AA22" s="715"/>
      <c r="AB22" s="715"/>
      <c r="AC22" s="715"/>
      <c r="AD22" s="716">
        <v>4312654</v>
      </c>
      <c r="AE22" s="716"/>
      <c r="AF22" s="716"/>
      <c r="AG22" s="716"/>
      <c r="AH22" s="716"/>
      <c r="AI22" s="716"/>
      <c r="AJ22" s="716"/>
      <c r="AK22" s="716"/>
      <c r="AL22" s="681">
        <v>10.9</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145</v>
      </c>
      <c r="BH22" s="679"/>
      <c r="BI22" s="679"/>
      <c r="BJ22" s="679"/>
      <c r="BK22" s="679"/>
      <c r="BL22" s="679"/>
      <c r="BM22" s="679"/>
      <c r="BN22" s="680"/>
      <c r="BO22" s="715" t="s">
        <v>236</v>
      </c>
      <c r="BP22" s="715"/>
      <c r="BQ22" s="715"/>
      <c r="BR22" s="715"/>
      <c r="BS22" s="684" t="s">
        <v>145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4312654</v>
      </c>
      <c r="S23" s="679"/>
      <c r="T23" s="679"/>
      <c r="U23" s="679"/>
      <c r="V23" s="679"/>
      <c r="W23" s="679"/>
      <c r="X23" s="679"/>
      <c r="Y23" s="680"/>
      <c r="Z23" s="715">
        <v>6.2</v>
      </c>
      <c r="AA23" s="715"/>
      <c r="AB23" s="715"/>
      <c r="AC23" s="715"/>
      <c r="AD23" s="716">
        <v>4312654</v>
      </c>
      <c r="AE23" s="716"/>
      <c r="AF23" s="716"/>
      <c r="AG23" s="716"/>
      <c r="AH23" s="716"/>
      <c r="AI23" s="716"/>
      <c r="AJ23" s="716"/>
      <c r="AK23" s="716"/>
      <c r="AL23" s="681">
        <v>10.9</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1803435</v>
      </c>
      <c r="BH23" s="679"/>
      <c r="BI23" s="679"/>
      <c r="BJ23" s="679"/>
      <c r="BK23" s="679"/>
      <c r="BL23" s="679"/>
      <c r="BM23" s="679"/>
      <c r="BN23" s="680"/>
      <c r="BO23" s="715">
        <v>5.8</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940273</v>
      </c>
      <c r="S24" s="679"/>
      <c r="T24" s="679"/>
      <c r="U24" s="679"/>
      <c r="V24" s="679"/>
      <c r="W24" s="679"/>
      <c r="X24" s="679"/>
      <c r="Y24" s="680"/>
      <c r="Z24" s="715">
        <v>1.3</v>
      </c>
      <c r="AA24" s="715"/>
      <c r="AB24" s="715"/>
      <c r="AC24" s="715"/>
      <c r="AD24" s="716" t="s">
        <v>145</v>
      </c>
      <c r="AE24" s="716"/>
      <c r="AF24" s="716"/>
      <c r="AG24" s="716"/>
      <c r="AH24" s="716"/>
      <c r="AI24" s="716"/>
      <c r="AJ24" s="716"/>
      <c r="AK24" s="716"/>
      <c r="AL24" s="681" t="s">
        <v>145</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145</v>
      </c>
      <c r="BP24" s="715"/>
      <c r="BQ24" s="715"/>
      <c r="BR24" s="715"/>
      <c r="BS24" s="684" t="s">
        <v>145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33296145</v>
      </c>
      <c r="CS24" s="734"/>
      <c r="CT24" s="734"/>
      <c r="CU24" s="734"/>
      <c r="CV24" s="734"/>
      <c r="CW24" s="734"/>
      <c r="CX24" s="734"/>
      <c r="CY24" s="777"/>
      <c r="CZ24" s="778">
        <v>51.5</v>
      </c>
      <c r="DA24" s="749"/>
      <c r="DB24" s="749"/>
      <c r="DC24" s="781"/>
      <c r="DD24" s="776">
        <v>20355406</v>
      </c>
      <c r="DE24" s="734"/>
      <c r="DF24" s="734"/>
      <c r="DG24" s="734"/>
      <c r="DH24" s="734"/>
      <c r="DI24" s="734"/>
      <c r="DJ24" s="734"/>
      <c r="DK24" s="777"/>
      <c r="DL24" s="776">
        <v>20162845</v>
      </c>
      <c r="DM24" s="734"/>
      <c r="DN24" s="734"/>
      <c r="DO24" s="734"/>
      <c r="DP24" s="734"/>
      <c r="DQ24" s="734"/>
      <c r="DR24" s="734"/>
      <c r="DS24" s="734"/>
      <c r="DT24" s="734"/>
      <c r="DU24" s="734"/>
      <c r="DV24" s="777"/>
      <c r="DW24" s="778">
        <v>49.9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374</v>
      </c>
      <c r="S25" s="679"/>
      <c r="T25" s="679"/>
      <c r="U25" s="679"/>
      <c r="V25" s="679"/>
      <c r="W25" s="679"/>
      <c r="X25" s="679"/>
      <c r="Y25" s="680"/>
      <c r="Z25" s="715">
        <v>0</v>
      </c>
      <c r="AA25" s="715"/>
      <c r="AB25" s="715"/>
      <c r="AC25" s="715"/>
      <c r="AD25" s="716" t="s">
        <v>236</v>
      </c>
      <c r="AE25" s="716"/>
      <c r="AF25" s="716"/>
      <c r="AG25" s="716"/>
      <c r="AH25" s="716"/>
      <c r="AI25" s="716"/>
      <c r="AJ25" s="716"/>
      <c r="AK25" s="716"/>
      <c r="AL25" s="681" t="s">
        <v>146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145</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11472448</v>
      </c>
      <c r="CS25" s="697"/>
      <c r="CT25" s="697"/>
      <c r="CU25" s="697"/>
      <c r="CV25" s="697"/>
      <c r="CW25" s="697"/>
      <c r="CX25" s="697"/>
      <c r="CY25" s="698"/>
      <c r="CZ25" s="681">
        <v>17.8</v>
      </c>
      <c r="DA25" s="699"/>
      <c r="DB25" s="699"/>
      <c r="DC25" s="700"/>
      <c r="DD25" s="684">
        <v>10718370</v>
      </c>
      <c r="DE25" s="697"/>
      <c r="DF25" s="697"/>
      <c r="DG25" s="697"/>
      <c r="DH25" s="697"/>
      <c r="DI25" s="697"/>
      <c r="DJ25" s="697"/>
      <c r="DK25" s="698"/>
      <c r="DL25" s="684">
        <v>10531369</v>
      </c>
      <c r="DM25" s="697"/>
      <c r="DN25" s="697"/>
      <c r="DO25" s="697"/>
      <c r="DP25" s="697"/>
      <c r="DQ25" s="697"/>
      <c r="DR25" s="697"/>
      <c r="DS25" s="697"/>
      <c r="DT25" s="697"/>
      <c r="DU25" s="697"/>
      <c r="DV25" s="698"/>
      <c r="DW25" s="681">
        <v>26.1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41490684</v>
      </c>
      <c r="S26" s="679"/>
      <c r="T26" s="679"/>
      <c r="U26" s="679"/>
      <c r="V26" s="679"/>
      <c r="W26" s="679"/>
      <c r="X26" s="679"/>
      <c r="Y26" s="680"/>
      <c r="Z26" s="715">
        <v>59.3</v>
      </c>
      <c r="AA26" s="715"/>
      <c r="AB26" s="715"/>
      <c r="AC26" s="715"/>
      <c r="AD26" s="716">
        <v>38746602</v>
      </c>
      <c r="AE26" s="716"/>
      <c r="AF26" s="716"/>
      <c r="AG26" s="716"/>
      <c r="AH26" s="716"/>
      <c r="AI26" s="716"/>
      <c r="AJ26" s="716"/>
      <c r="AK26" s="716"/>
      <c r="AL26" s="681">
        <v>98.3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145</v>
      </c>
      <c r="BH26" s="679"/>
      <c r="BI26" s="679"/>
      <c r="BJ26" s="679"/>
      <c r="BK26" s="679"/>
      <c r="BL26" s="679"/>
      <c r="BM26" s="679"/>
      <c r="BN26" s="680"/>
      <c r="BO26" s="715" t="s">
        <v>145</v>
      </c>
      <c r="BP26" s="715"/>
      <c r="BQ26" s="715"/>
      <c r="BR26" s="715"/>
      <c r="BS26" s="684" t="s">
        <v>146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7674992</v>
      </c>
      <c r="CS26" s="679"/>
      <c r="CT26" s="679"/>
      <c r="CU26" s="679"/>
      <c r="CV26" s="679"/>
      <c r="CW26" s="679"/>
      <c r="CX26" s="679"/>
      <c r="CY26" s="680"/>
      <c r="CZ26" s="681">
        <v>11.9</v>
      </c>
      <c r="DA26" s="699"/>
      <c r="DB26" s="699"/>
      <c r="DC26" s="700"/>
      <c r="DD26" s="684">
        <v>7221538</v>
      </c>
      <c r="DE26" s="679"/>
      <c r="DF26" s="679"/>
      <c r="DG26" s="679"/>
      <c r="DH26" s="679"/>
      <c r="DI26" s="679"/>
      <c r="DJ26" s="679"/>
      <c r="DK26" s="680"/>
      <c r="DL26" s="684" t="s">
        <v>145</v>
      </c>
      <c r="DM26" s="679"/>
      <c r="DN26" s="679"/>
      <c r="DO26" s="679"/>
      <c r="DP26" s="679"/>
      <c r="DQ26" s="679"/>
      <c r="DR26" s="679"/>
      <c r="DS26" s="679"/>
      <c r="DT26" s="679"/>
      <c r="DU26" s="679"/>
      <c r="DV26" s="680"/>
      <c r="DW26" s="681" t="s">
        <v>146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28301</v>
      </c>
      <c r="S27" s="679"/>
      <c r="T27" s="679"/>
      <c r="U27" s="679"/>
      <c r="V27" s="679"/>
      <c r="W27" s="679"/>
      <c r="X27" s="679"/>
      <c r="Y27" s="680"/>
      <c r="Z27" s="715">
        <v>0</v>
      </c>
      <c r="AA27" s="715"/>
      <c r="AB27" s="715"/>
      <c r="AC27" s="715"/>
      <c r="AD27" s="716">
        <v>28301</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31116750</v>
      </c>
      <c r="BH27" s="679"/>
      <c r="BI27" s="679"/>
      <c r="BJ27" s="679"/>
      <c r="BK27" s="679"/>
      <c r="BL27" s="679"/>
      <c r="BM27" s="679"/>
      <c r="BN27" s="680"/>
      <c r="BO27" s="715">
        <v>100</v>
      </c>
      <c r="BP27" s="715"/>
      <c r="BQ27" s="715"/>
      <c r="BR27" s="715"/>
      <c r="BS27" s="684">
        <v>511674</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17519494</v>
      </c>
      <c r="CS27" s="697"/>
      <c r="CT27" s="697"/>
      <c r="CU27" s="697"/>
      <c r="CV27" s="697"/>
      <c r="CW27" s="697"/>
      <c r="CX27" s="697"/>
      <c r="CY27" s="698"/>
      <c r="CZ27" s="681">
        <v>27.1</v>
      </c>
      <c r="DA27" s="699"/>
      <c r="DB27" s="699"/>
      <c r="DC27" s="700"/>
      <c r="DD27" s="684">
        <v>5363467</v>
      </c>
      <c r="DE27" s="697"/>
      <c r="DF27" s="697"/>
      <c r="DG27" s="697"/>
      <c r="DH27" s="697"/>
      <c r="DI27" s="697"/>
      <c r="DJ27" s="697"/>
      <c r="DK27" s="698"/>
      <c r="DL27" s="684">
        <v>5357907</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406932</v>
      </c>
      <c r="S28" s="679"/>
      <c r="T28" s="679"/>
      <c r="U28" s="679"/>
      <c r="V28" s="679"/>
      <c r="W28" s="679"/>
      <c r="X28" s="679"/>
      <c r="Y28" s="680"/>
      <c r="Z28" s="715">
        <v>0.6</v>
      </c>
      <c r="AA28" s="715"/>
      <c r="AB28" s="715"/>
      <c r="AC28" s="715"/>
      <c r="AD28" s="716" t="s">
        <v>145</v>
      </c>
      <c r="AE28" s="716"/>
      <c r="AF28" s="716"/>
      <c r="AG28" s="716"/>
      <c r="AH28" s="716"/>
      <c r="AI28" s="716"/>
      <c r="AJ28" s="716"/>
      <c r="AK28" s="716"/>
      <c r="AL28" s="681" t="s">
        <v>145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4304203</v>
      </c>
      <c r="CS28" s="679"/>
      <c r="CT28" s="679"/>
      <c r="CU28" s="679"/>
      <c r="CV28" s="679"/>
      <c r="CW28" s="679"/>
      <c r="CX28" s="679"/>
      <c r="CY28" s="680"/>
      <c r="CZ28" s="681">
        <v>6.7</v>
      </c>
      <c r="DA28" s="699"/>
      <c r="DB28" s="699"/>
      <c r="DC28" s="700"/>
      <c r="DD28" s="684">
        <v>4273569</v>
      </c>
      <c r="DE28" s="679"/>
      <c r="DF28" s="679"/>
      <c r="DG28" s="679"/>
      <c r="DH28" s="679"/>
      <c r="DI28" s="679"/>
      <c r="DJ28" s="679"/>
      <c r="DK28" s="680"/>
      <c r="DL28" s="684">
        <v>4273569</v>
      </c>
      <c r="DM28" s="679"/>
      <c r="DN28" s="679"/>
      <c r="DO28" s="679"/>
      <c r="DP28" s="679"/>
      <c r="DQ28" s="679"/>
      <c r="DR28" s="679"/>
      <c r="DS28" s="679"/>
      <c r="DT28" s="679"/>
      <c r="DU28" s="679"/>
      <c r="DV28" s="680"/>
      <c r="DW28" s="681">
        <v>10.6</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860247</v>
      </c>
      <c r="S29" s="679"/>
      <c r="T29" s="679"/>
      <c r="U29" s="679"/>
      <c r="V29" s="679"/>
      <c r="W29" s="679"/>
      <c r="X29" s="679"/>
      <c r="Y29" s="680"/>
      <c r="Z29" s="715">
        <v>1.2</v>
      </c>
      <c r="AA29" s="715"/>
      <c r="AB29" s="715"/>
      <c r="AC29" s="715"/>
      <c r="AD29" s="716">
        <v>164922</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70</v>
      </c>
      <c r="CG29" s="712"/>
      <c r="CH29" s="712"/>
      <c r="CI29" s="712"/>
      <c r="CJ29" s="712"/>
      <c r="CK29" s="712"/>
      <c r="CL29" s="712"/>
      <c r="CM29" s="712"/>
      <c r="CN29" s="712"/>
      <c r="CO29" s="712"/>
      <c r="CP29" s="712"/>
      <c r="CQ29" s="713"/>
      <c r="CR29" s="678">
        <v>4304203</v>
      </c>
      <c r="CS29" s="697"/>
      <c r="CT29" s="697"/>
      <c r="CU29" s="697"/>
      <c r="CV29" s="697"/>
      <c r="CW29" s="697"/>
      <c r="CX29" s="697"/>
      <c r="CY29" s="698"/>
      <c r="CZ29" s="681">
        <v>6.7</v>
      </c>
      <c r="DA29" s="699"/>
      <c r="DB29" s="699"/>
      <c r="DC29" s="700"/>
      <c r="DD29" s="684">
        <v>4273569</v>
      </c>
      <c r="DE29" s="697"/>
      <c r="DF29" s="697"/>
      <c r="DG29" s="697"/>
      <c r="DH29" s="697"/>
      <c r="DI29" s="697"/>
      <c r="DJ29" s="697"/>
      <c r="DK29" s="698"/>
      <c r="DL29" s="684">
        <v>4273569</v>
      </c>
      <c r="DM29" s="697"/>
      <c r="DN29" s="697"/>
      <c r="DO29" s="697"/>
      <c r="DP29" s="697"/>
      <c r="DQ29" s="697"/>
      <c r="DR29" s="697"/>
      <c r="DS29" s="697"/>
      <c r="DT29" s="697"/>
      <c r="DU29" s="697"/>
      <c r="DV29" s="698"/>
      <c r="DW29" s="681">
        <v>10.6</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111924</v>
      </c>
      <c r="S30" s="679"/>
      <c r="T30" s="679"/>
      <c r="U30" s="679"/>
      <c r="V30" s="679"/>
      <c r="W30" s="679"/>
      <c r="X30" s="679"/>
      <c r="Y30" s="680"/>
      <c r="Z30" s="715">
        <v>0.2</v>
      </c>
      <c r="AA30" s="715"/>
      <c r="AB30" s="715"/>
      <c r="AC30" s="715"/>
      <c r="AD30" s="716" t="s">
        <v>145</v>
      </c>
      <c r="AE30" s="716"/>
      <c r="AF30" s="716"/>
      <c r="AG30" s="716"/>
      <c r="AH30" s="716"/>
      <c r="AI30" s="716"/>
      <c r="AJ30" s="716"/>
      <c r="AK30" s="716"/>
      <c r="AL30" s="681" t="s">
        <v>145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4146588</v>
      </c>
      <c r="CS30" s="679"/>
      <c r="CT30" s="679"/>
      <c r="CU30" s="679"/>
      <c r="CV30" s="679"/>
      <c r="CW30" s="679"/>
      <c r="CX30" s="679"/>
      <c r="CY30" s="680"/>
      <c r="CZ30" s="681">
        <v>6.4</v>
      </c>
      <c r="DA30" s="699"/>
      <c r="DB30" s="699"/>
      <c r="DC30" s="700"/>
      <c r="DD30" s="684">
        <v>4116938</v>
      </c>
      <c r="DE30" s="679"/>
      <c r="DF30" s="679"/>
      <c r="DG30" s="679"/>
      <c r="DH30" s="679"/>
      <c r="DI30" s="679"/>
      <c r="DJ30" s="679"/>
      <c r="DK30" s="680"/>
      <c r="DL30" s="684">
        <v>4116938</v>
      </c>
      <c r="DM30" s="679"/>
      <c r="DN30" s="679"/>
      <c r="DO30" s="679"/>
      <c r="DP30" s="679"/>
      <c r="DQ30" s="679"/>
      <c r="DR30" s="679"/>
      <c r="DS30" s="679"/>
      <c r="DT30" s="679"/>
      <c r="DU30" s="679"/>
      <c r="DV30" s="680"/>
      <c r="DW30" s="681">
        <v>10.199999999999999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10536138</v>
      </c>
      <c r="S31" s="679"/>
      <c r="T31" s="679"/>
      <c r="U31" s="679"/>
      <c r="V31" s="679"/>
      <c r="W31" s="679"/>
      <c r="X31" s="679"/>
      <c r="Y31" s="680"/>
      <c r="Z31" s="715">
        <v>15.1</v>
      </c>
      <c r="AA31" s="715"/>
      <c r="AB31" s="715"/>
      <c r="AC31" s="715"/>
      <c r="AD31" s="716" t="s">
        <v>145</v>
      </c>
      <c r="AE31" s="716"/>
      <c r="AF31" s="716"/>
      <c r="AG31" s="716"/>
      <c r="AH31" s="716"/>
      <c r="AI31" s="716"/>
      <c r="AJ31" s="716"/>
      <c r="AK31" s="716"/>
      <c r="AL31" s="681" t="s">
        <v>146</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v>
      </c>
      <c r="BH31" s="748"/>
      <c r="BI31" s="748"/>
      <c r="BJ31" s="748"/>
      <c r="BK31" s="748"/>
      <c r="BL31" s="748"/>
      <c r="BM31" s="749">
        <v>97.4</v>
      </c>
      <c r="BN31" s="748"/>
      <c r="BO31" s="748"/>
      <c r="BP31" s="748"/>
      <c r="BQ31" s="750"/>
      <c r="BR31" s="747">
        <v>99.1</v>
      </c>
      <c r="BS31" s="748"/>
      <c r="BT31" s="748"/>
      <c r="BU31" s="748"/>
      <c r="BV31" s="748"/>
      <c r="BW31" s="748"/>
      <c r="BX31" s="749">
        <v>97.1</v>
      </c>
      <c r="BY31" s="748"/>
      <c r="BZ31" s="748"/>
      <c r="CA31" s="748"/>
      <c r="CB31" s="750"/>
      <c r="CD31" s="765"/>
      <c r="CE31" s="766"/>
      <c r="CF31" s="711" t="s">
        <v>314</v>
      </c>
      <c r="CG31" s="712"/>
      <c r="CH31" s="712"/>
      <c r="CI31" s="712"/>
      <c r="CJ31" s="712"/>
      <c r="CK31" s="712"/>
      <c r="CL31" s="712"/>
      <c r="CM31" s="712"/>
      <c r="CN31" s="712"/>
      <c r="CO31" s="712"/>
      <c r="CP31" s="712"/>
      <c r="CQ31" s="713"/>
      <c r="CR31" s="678">
        <v>157615</v>
      </c>
      <c r="CS31" s="697"/>
      <c r="CT31" s="697"/>
      <c r="CU31" s="697"/>
      <c r="CV31" s="697"/>
      <c r="CW31" s="697"/>
      <c r="CX31" s="697"/>
      <c r="CY31" s="698"/>
      <c r="CZ31" s="681">
        <v>0.2</v>
      </c>
      <c r="DA31" s="699"/>
      <c r="DB31" s="699"/>
      <c r="DC31" s="700"/>
      <c r="DD31" s="684">
        <v>156631</v>
      </c>
      <c r="DE31" s="697"/>
      <c r="DF31" s="697"/>
      <c r="DG31" s="697"/>
      <c r="DH31" s="697"/>
      <c r="DI31" s="697"/>
      <c r="DJ31" s="697"/>
      <c r="DK31" s="698"/>
      <c r="DL31" s="684">
        <v>156631</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145</v>
      </c>
      <c r="AA32" s="715"/>
      <c r="AB32" s="715"/>
      <c r="AC32" s="715"/>
      <c r="AD32" s="716" t="s">
        <v>146</v>
      </c>
      <c r="AE32" s="716"/>
      <c r="AF32" s="716"/>
      <c r="AG32" s="716"/>
      <c r="AH32" s="716"/>
      <c r="AI32" s="716"/>
      <c r="AJ32" s="716"/>
      <c r="AK32" s="716"/>
      <c r="AL32" s="681" t="s">
        <v>236</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v>
      </c>
      <c r="BH32" s="697"/>
      <c r="BI32" s="697"/>
      <c r="BJ32" s="697"/>
      <c r="BK32" s="697"/>
      <c r="BL32" s="697"/>
      <c r="BM32" s="682">
        <v>97.4</v>
      </c>
      <c r="BN32" s="743"/>
      <c r="BO32" s="743"/>
      <c r="BP32" s="743"/>
      <c r="BQ32" s="721"/>
      <c r="BR32" s="751">
        <v>99.1</v>
      </c>
      <c r="BS32" s="697"/>
      <c r="BT32" s="697"/>
      <c r="BU32" s="697"/>
      <c r="BV32" s="697"/>
      <c r="BW32" s="697"/>
      <c r="BX32" s="682">
        <v>97.3</v>
      </c>
      <c r="BY32" s="743"/>
      <c r="BZ32" s="743"/>
      <c r="CA32" s="743"/>
      <c r="CB32" s="721"/>
      <c r="CD32" s="767"/>
      <c r="CE32" s="768"/>
      <c r="CF32" s="711" t="s">
        <v>318</v>
      </c>
      <c r="CG32" s="712"/>
      <c r="CH32" s="712"/>
      <c r="CI32" s="712"/>
      <c r="CJ32" s="712"/>
      <c r="CK32" s="712"/>
      <c r="CL32" s="712"/>
      <c r="CM32" s="712"/>
      <c r="CN32" s="712"/>
      <c r="CO32" s="712"/>
      <c r="CP32" s="712"/>
      <c r="CQ32" s="713"/>
      <c r="CR32" s="678" t="s">
        <v>145</v>
      </c>
      <c r="CS32" s="679"/>
      <c r="CT32" s="679"/>
      <c r="CU32" s="679"/>
      <c r="CV32" s="679"/>
      <c r="CW32" s="679"/>
      <c r="CX32" s="679"/>
      <c r="CY32" s="680"/>
      <c r="CZ32" s="681" t="s">
        <v>146</v>
      </c>
      <c r="DA32" s="699"/>
      <c r="DB32" s="699"/>
      <c r="DC32" s="700"/>
      <c r="DD32" s="684" t="s">
        <v>145</v>
      </c>
      <c r="DE32" s="679"/>
      <c r="DF32" s="679"/>
      <c r="DG32" s="679"/>
      <c r="DH32" s="679"/>
      <c r="DI32" s="679"/>
      <c r="DJ32" s="679"/>
      <c r="DK32" s="680"/>
      <c r="DL32" s="684" t="s">
        <v>145</v>
      </c>
      <c r="DM32" s="679"/>
      <c r="DN32" s="679"/>
      <c r="DO32" s="679"/>
      <c r="DP32" s="679"/>
      <c r="DQ32" s="679"/>
      <c r="DR32" s="679"/>
      <c r="DS32" s="679"/>
      <c r="DT32" s="679"/>
      <c r="DU32" s="679"/>
      <c r="DV32" s="680"/>
      <c r="DW32" s="681" t="s">
        <v>145</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4765065</v>
      </c>
      <c r="S33" s="679"/>
      <c r="T33" s="679"/>
      <c r="U33" s="679"/>
      <c r="V33" s="679"/>
      <c r="W33" s="679"/>
      <c r="X33" s="679"/>
      <c r="Y33" s="680"/>
      <c r="Z33" s="715">
        <v>6.8</v>
      </c>
      <c r="AA33" s="715"/>
      <c r="AB33" s="715"/>
      <c r="AC33" s="715"/>
      <c r="AD33" s="716" t="s">
        <v>236</v>
      </c>
      <c r="AE33" s="716"/>
      <c r="AF33" s="716"/>
      <c r="AG33" s="716"/>
      <c r="AH33" s="716"/>
      <c r="AI33" s="716"/>
      <c r="AJ33" s="716"/>
      <c r="AK33" s="716"/>
      <c r="AL33" s="681" t="s">
        <v>145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98.9</v>
      </c>
      <c r="BH33" s="663"/>
      <c r="BI33" s="663"/>
      <c r="BJ33" s="663"/>
      <c r="BK33" s="663"/>
      <c r="BL33" s="663"/>
      <c r="BM33" s="706">
        <v>97.3</v>
      </c>
      <c r="BN33" s="663"/>
      <c r="BO33" s="663"/>
      <c r="BP33" s="663"/>
      <c r="BQ33" s="727"/>
      <c r="BR33" s="742">
        <v>98.9</v>
      </c>
      <c r="BS33" s="663"/>
      <c r="BT33" s="663"/>
      <c r="BU33" s="663"/>
      <c r="BV33" s="663"/>
      <c r="BW33" s="663"/>
      <c r="BX33" s="706">
        <v>96.8</v>
      </c>
      <c r="BY33" s="663"/>
      <c r="BZ33" s="663"/>
      <c r="CA33" s="663"/>
      <c r="CB33" s="727"/>
      <c r="CD33" s="711" t="s">
        <v>321</v>
      </c>
      <c r="CE33" s="712"/>
      <c r="CF33" s="712"/>
      <c r="CG33" s="712"/>
      <c r="CH33" s="712"/>
      <c r="CI33" s="712"/>
      <c r="CJ33" s="712"/>
      <c r="CK33" s="712"/>
      <c r="CL33" s="712"/>
      <c r="CM33" s="712"/>
      <c r="CN33" s="712"/>
      <c r="CO33" s="712"/>
      <c r="CP33" s="712"/>
      <c r="CQ33" s="713"/>
      <c r="CR33" s="678">
        <v>26585522</v>
      </c>
      <c r="CS33" s="697"/>
      <c r="CT33" s="697"/>
      <c r="CU33" s="697"/>
      <c r="CV33" s="697"/>
      <c r="CW33" s="697"/>
      <c r="CX33" s="697"/>
      <c r="CY33" s="698"/>
      <c r="CZ33" s="681">
        <v>41.1</v>
      </c>
      <c r="DA33" s="699"/>
      <c r="DB33" s="699"/>
      <c r="DC33" s="700"/>
      <c r="DD33" s="684">
        <v>21089847</v>
      </c>
      <c r="DE33" s="697"/>
      <c r="DF33" s="697"/>
      <c r="DG33" s="697"/>
      <c r="DH33" s="697"/>
      <c r="DI33" s="697"/>
      <c r="DJ33" s="697"/>
      <c r="DK33" s="698"/>
      <c r="DL33" s="684">
        <v>14985769</v>
      </c>
      <c r="DM33" s="697"/>
      <c r="DN33" s="697"/>
      <c r="DO33" s="697"/>
      <c r="DP33" s="697"/>
      <c r="DQ33" s="697"/>
      <c r="DR33" s="697"/>
      <c r="DS33" s="697"/>
      <c r="DT33" s="697"/>
      <c r="DU33" s="697"/>
      <c r="DV33" s="698"/>
      <c r="DW33" s="681">
        <v>37.1</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117019</v>
      </c>
      <c r="S34" s="679"/>
      <c r="T34" s="679"/>
      <c r="U34" s="679"/>
      <c r="V34" s="679"/>
      <c r="W34" s="679"/>
      <c r="X34" s="679"/>
      <c r="Y34" s="680"/>
      <c r="Z34" s="715">
        <v>0.2</v>
      </c>
      <c r="AA34" s="715"/>
      <c r="AB34" s="715"/>
      <c r="AC34" s="715"/>
      <c r="AD34" s="716">
        <v>53831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8555957</v>
      </c>
      <c r="CS34" s="679"/>
      <c r="CT34" s="679"/>
      <c r="CU34" s="679"/>
      <c r="CV34" s="679"/>
      <c r="CW34" s="679"/>
      <c r="CX34" s="679"/>
      <c r="CY34" s="680"/>
      <c r="CZ34" s="681">
        <v>13.2</v>
      </c>
      <c r="DA34" s="699"/>
      <c r="DB34" s="699"/>
      <c r="DC34" s="700"/>
      <c r="DD34" s="684">
        <v>6842839</v>
      </c>
      <c r="DE34" s="679"/>
      <c r="DF34" s="679"/>
      <c r="DG34" s="679"/>
      <c r="DH34" s="679"/>
      <c r="DI34" s="679"/>
      <c r="DJ34" s="679"/>
      <c r="DK34" s="680"/>
      <c r="DL34" s="684">
        <v>6314875</v>
      </c>
      <c r="DM34" s="679"/>
      <c r="DN34" s="679"/>
      <c r="DO34" s="679"/>
      <c r="DP34" s="679"/>
      <c r="DQ34" s="679"/>
      <c r="DR34" s="679"/>
      <c r="DS34" s="679"/>
      <c r="DT34" s="679"/>
      <c r="DU34" s="679"/>
      <c r="DV34" s="680"/>
      <c r="DW34" s="681">
        <v>15.6</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26231</v>
      </c>
      <c r="S35" s="679"/>
      <c r="T35" s="679"/>
      <c r="U35" s="679"/>
      <c r="V35" s="679"/>
      <c r="W35" s="679"/>
      <c r="X35" s="679"/>
      <c r="Y35" s="680"/>
      <c r="Z35" s="715">
        <v>0</v>
      </c>
      <c r="AA35" s="715"/>
      <c r="AB35" s="715"/>
      <c r="AC35" s="715"/>
      <c r="AD35" s="716" t="s">
        <v>236</v>
      </c>
      <c r="AE35" s="716"/>
      <c r="AF35" s="716"/>
      <c r="AG35" s="716"/>
      <c r="AH35" s="716"/>
      <c r="AI35" s="716"/>
      <c r="AJ35" s="716"/>
      <c r="AK35" s="716"/>
      <c r="AL35" s="681" t="s">
        <v>145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677837</v>
      </c>
      <c r="CS35" s="697"/>
      <c r="CT35" s="697"/>
      <c r="CU35" s="697"/>
      <c r="CV35" s="697"/>
      <c r="CW35" s="697"/>
      <c r="CX35" s="697"/>
      <c r="CY35" s="698"/>
      <c r="CZ35" s="681">
        <v>1</v>
      </c>
      <c r="DA35" s="699"/>
      <c r="DB35" s="699"/>
      <c r="DC35" s="700"/>
      <c r="DD35" s="684">
        <v>619380</v>
      </c>
      <c r="DE35" s="697"/>
      <c r="DF35" s="697"/>
      <c r="DG35" s="697"/>
      <c r="DH35" s="697"/>
      <c r="DI35" s="697"/>
      <c r="DJ35" s="697"/>
      <c r="DK35" s="698"/>
      <c r="DL35" s="684">
        <v>569801</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845362</v>
      </c>
      <c r="S36" s="679"/>
      <c r="T36" s="679"/>
      <c r="U36" s="679"/>
      <c r="V36" s="679"/>
      <c r="W36" s="679"/>
      <c r="X36" s="679"/>
      <c r="Y36" s="680"/>
      <c r="Z36" s="715">
        <v>1.2</v>
      </c>
      <c r="AA36" s="715"/>
      <c r="AB36" s="715"/>
      <c r="AC36" s="715"/>
      <c r="AD36" s="716" t="s">
        <v>146</v>
      </c>
      <c r="AE36" s="716"/>
      <c r="AF36" s="716"/>
      <c r="AG36" s="716"/>
      <c r="AH36" s="716"/>
      <c r="AI36" s="716"/>
      <c r="AJ36" s="716"/>
      <c r="AK36" s="716"/>
      <c r="AL36" s="681" t="s">
        <v>145</v>
      </c>
      <c r="AM36" s="682"/>
      <c r="AN36" s="682"/>
      <c r="AO36" s="717"/>
      <c r="AP36" s="235"/>
      <c r="AQ36" s="730" t="s">
        <v>329</v>
      </c>
      <c r="AR36" s="731"/>
      <c r="AS36" s="731"/>
      <c r="AT36" s="731"/>
      <c r="AU36" s="731"/>
      <c r="AV36" s="731"/>
      <c r="AW36" s="731"/>
      <c r="AX36" s="731"/>
      <c r="AY36" s="732"/>
      <c r="AZ36" s="733">
        <v>8563649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t="s">
        <v>145</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9148277</v>
      </c>
      <c r="CS36" s="679"/>
      <c r="CT36" s="679"/>
      <c r="CU36" s="679"/>
      <c r="CV36" s="679"/>
      <c r="CW36" s="679"/>
      <c r="CX36" s="679"/>
      <c r="CY36" s="680"/>
      <c r="CZ36" s="681">
        <v>14.2</v>
      </c>
      <c r="DA36" s="699"/>
      <c r="DB36" s="699"/>
      <c r="DC36" s="700"/>
      <c r="DD36" s="684">
        <v>7465328</v>
      </c>
      <c r="DE36" s="679"/>
      <c r="DF36" s="679"/>
      <c r="DG36" s="679"/>
      <c r="DH36" s="679"/>
      <c r="DI36" s="679"/>
      <c r="DJ36" s="679"/>
      <c r="DK36" s="680"/>
      <c r="DL36" s="684">
        <v>3499461</v>
      </c>
      <c r="DM36" s="679"/>
      <c r="DN36" s="679"/>
      <c r="DO36" s="679"/>
      <c r="DP36" s="679"/>
      <c r="DQ36" s="679"/>
      <c r="DR36" s="679"/>
      <c r="DS36" s="679"/>
      <c r="DT36" s="679"/>
      <c r="DU36" s="679"/>
      <c r="DV36" s="680"/>
      <c r="DW36" s="681">
        <v>8.6999999999999993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4947614</v>
      </c>
      <c r="S37" s="679"/>
      <c r="T37" s="679"/>
      <c r="U37" s="679"/>
      <c r="V37" s="679"/>
      <c r="W37" s="679"/>
      <c r="X37" s="679"/>
      <c r="Y37" s="680"/>
      <c r="Z37" s="715">
        <v>7.1</v>
      </c>
      <c r="AA37" s="715"/>
      <c r="AB37" s="715"/>
      <c r="AC37" s="715"/>
      <c r="AD37" s="716" t="s">
        <v>145</v>
      </c>
      <c r="AE37" s="716"/>
      <c r="AF37" s="716"/>
      <c r="AG37" s="716"/>
      <c r="AH37" s="716"/>
      <c r="AI37" s="716"/>
      <c r="AJ37" s="716"/>
      <c r="AK37" s="716"/>
      <c r="AL37" s="681" t="s">
        <v>236</v>
      </c>
      <c r="AM37" s="682"/>
      <c r="AN37" s="682"/>
      <c r="AO37" s="717"/>
      <c r="AQ37" s="718" t="s">
        <v>333</v>
      </c>
      <c r="AR37" s="719"/>
      <c r="AS37" s="719"/>
      <c r="AT37" s="719"/>
      <c r="AU37" s="719"/>
      <c r="AV37" s="719"/>
      <c r="AW37" s="719"/>
      <c r="AX37" s="719"/>
      <c r="AY37" s="720"/>
      <c r="AZ37" s="678">
        <v>1739533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-62331</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1476713</v>
      </c>
      <c r="CS37" s="697"/>
      <c r="CT37" s="697"/>
      <c r="CU37" s="697"/>
      <c r="CV37" s="697"/>
      <c r="CW37" s="697"/>
      <c r="CX37" s="697"/>
      <c r="CY37" s="698"/>
      <c r="CZ37" s="681">
        <v>2.2999999999999998</v>
      </c>
      <c r="DA37" s="699"/>
      <c r="DB37" s="699"/>
      <c r="DC37" s="700"/>
      <c r="DD37" s="684">
        <v>1476713</v>
      </c>
      <c r="DE37" s="697"/>
      <c r="DF37" s="697"/>
      <c r="DG37" s="697"/>
      <c r="DH37" s="697"/>
      <c r="DI37" s="697"/>
      <c r="DJ37" s="697"/>
      <c r="DK37" s="698"/>
      <c r="DL37" s="684">
        <v>1476713</v>
      </c>
      <c r="DM37" s="697"/>
      <c r="DN37" s="697"/>
      <c r="DO37" s="697"/>
      <c r="DP37" s="697"/>
      <c r="DQ37" s="697"/>
      <c r="DR37" s="697"/>
      <c r="DS37" s="697"/>
      <c r="DT37" s="697"/>
      <c r="DU37" s="697"/>
      <c r="DV37" s="698"/>
      <c r="DW37" s="681">
        <v>3.7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3705147</v>
      </c>
      <c r="S38" s="679"/>
      <c r="T38" s="679"/>
      <c r="U38" s="679"/>
      <c r="V38" s="679"/>
      <c r="W38" s="679"/>
      <c r="X38" s="679"/>
      <c r="Y38" s="680"/>
      <c r="Z38" s="715">
        <v>5.3</v>
      </c>
      <c r="AA38" s="715"/>
      <c r="AB38" s="715"/>
      <c r="AC38" s="715"/>
      <c r="AD38" s="716">
        <v>418112</v>
      </c>
      <c r="AE38" s="716"/>
      <c r="AF38" s="716"/>
      <c r="AG38" s="716"/>
      <c r="AH38" s="716"/>
      <c r="AI38" s="716"/>
      <c r="AJ38" s="716"/>
      <c r="AK38" s="716"/>
      <c r="AL38" s="681">
        <v>1.1000000000000001</v>
      </c>
      <c r="AM38" s="682"/>
      <c r="AN38" s="682"/>
      <c r="AO38" s="717"/>
      <c r="AQ38" s="718" t="s">
        <v>337</v>
      </c>
      <c r="AR38" s="719"/>
      <c r="AS38" s="719"/>
      <c r="AT38" s="719"/>
      <c r="AU38" s="719"/>
      <c r="AV38" s="719"/>
      <c r="AW38" s="719"/>
      <c r="AX38" s="719"/>
      <c r="AY38" s="720"/>
      <c r="AZ38" s="678">
        <v>771999</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28302</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6991576</v>
      </c>
      <c r="CS38" s="679"/>
      <c r="CT38" s="679"/>
      <c r="CU38" s="679"/>
      <c r="CV38" s="679"/>
      <c r="CW38" s="679"/>
      <c r="CX38" s="679"/>
      <c r="CY38" s="680"/>
      <c r="CZ38" s="681">
        <v>10.8</v>
      </c>
      <c r="DA38" s="699"/>
      <c r="DB38" s="699"/>
      <c r="DC38" s="700"/>
      <c r="DD38" s="684">
        <v>6051516</v>
      </c>
      <c r="DE38" s="679"/>
      <c r="DF38" s="679"/>
      <c r="DG38" s="679"/>
      <c r="DH38" s="679"/>
      <c r="DI38" s="679"/>
      <c r="DJ38" s="679"/>
      <c r="DK38" s="680"/>
      <c r="DL38" s="684">
        <v>4601632</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2149600</v>
      </c>
      <c r="S39" s="679"/>
      <c r="T39" s="679"/>
      <c r="U39" s="679"/>
      <c r="V39" s="679"/>
      <c r="W39" s="679"/>
      <c r="X39" s="679"/>
      <c r="Y39" s="680"/>
      <c r="Z39" s="715">
        <v>3.1</v>
      </c>
      <c r="AA39" s="715"/>
      <c r="AB39" s="715"/>
      <c r="AC39" s="715"/>
      <c r="AD39" s="716" t="s">
        <v>146</v>
      </c>
      <c r="AE39" s="716"/>
      <c r="AF39" s="716"/>
      <c r="AG39" s="716"/>
      <c r="AH39" s="716"/>
      <c r="AI39" s="716"/>
      <c r="AJ39" s="716"/>
      <c r="AK39" s="716"/>
      <c r="AL39" s="681" t="s">
        <v>236</v>
      </c>
      <c r="AM39" s="682"/>
      <c r="AN39" s="682"/>
      <c r="AO39" s="717"/>
      <c r="AQ39" s="718" t="s">
        <v>341</v>
      </c>
      <c r="AR39" s="719"/>
      <c r="AS39" s="719"/>
      <c r="AT39" s="719"/>
      <c r="AU39" s="719"/>
      <c r="AV39" s="719"/>
      <c r="AW39" s="719"/>
      <c r="AX39" s="719"/>
      <c r="AY39" s="720"/>
      <c r="AZ39" s="678">
        <v>55288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44502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136892</v>
      </c>
      <c r="CS39" s="697"/>
      <c r="CT39" s="697"/>
      <c r="CU39" s="697"/>
      <c r="CV39" s="697"/>
      <c r="CW39" s="697"/>
      <c r="CX39" s="697"/>
      <c r="CY39" s="698"/>
      <c r="CZ39" s="681">
        <v>0.2</v>
      </c>
      <c r="DA39" s="699"/>
      <c r="DB39" s="699"/>
      <c r="DC39" s="700"/>
      <c r="DD39" s="684">
        <v>109884</v>
      </c>
      <c r="DE39" s="697"/>
      <c r="DF39" s="697"/>
      <c r="DG39" s="697"/>
      <c r="DH39" s="697"/>
      <c r="DI39" s="697"/>
      <c r="DJ39" s="697"/>
      <c r="DK39" s="698"/>
      <c r="DL39" s="684" t="s">
        <v>145</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145</v>
      </c>
      <c r="S40" s="679"/>
      <c r="T40" s="679"/>
      <c r="U40" s="679"/>
      <c r="V40" s="679"/>
      <c r="W40" s="679"/>
      <c r="X40" s="679"/>
      <c r="Y40" s="680"/>
      <c r="Z40" s="715" t="s">
        <v>145</v>
      </c>
      <c r="AA40" s="715"/>
      <c r="AB40" s="715"/>
      <c r="AC40" s="715"/>
      <c r="AD40" s="716" t="s">
        <v>236</v>
      </c>
      <c r="AE40" s="716"/>
      <c r="AF40" s="716"/>
      <c r="AG40" s="716"/>
      <c r="AH40" s="716"/>
      <c r="AI40" s="716"/>
      <c r="AJ40" s="716"/>
      <c r="AK40" s="716"/>
      <c r="AL40" s="681" t="s">
        <v>146</v>
      </c>
      <c r="AM40" s="682"/>
      <c r="AN40" s="682"/>
      <c r="AO40" s="717"/>
      <c r="AQ40" s="718" t="s">
        <v>345</v>
      </c>
      <c r="AR40" s="719"/>
      <c r="AS40" s="719"/>
      <c r="AT40" s="719"/>
      <c r="AU40" s="719"/>
      <c r="AV40" s="719"/>
      <c r="AW40" s="719"/>
      <c r="AX40" s="719"/>
      <c r="AY40" s="720"/>
      <c r="AZ40" s="678">
        <v>5976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1074983</v>
      </c>
      <c r="CS40" s="679"/>
      <c r="CT40" s="679"/>
      <c r="CU40" s="679"/>
      <c r="CV40" s="679"/>
      <c r="CW40" s="679"/>
      <c r="CX40" s="679"/>
      <c r="CY40" s="680"/>
      <c r="CZ40" s="681">
        <v>1.7</v>
      </c>
      <c r="DA40" s="699"/>
      <c r="DB40" s="699"/>
      <c r="DC40" s="700"/>
      <c r="DD40" s="684">
        <v>900</v>
      </c>
      <c r="DE40" s="679"/>
      <c r="DF40" s="679"/>
      <c r="DG40" s="679"/>
      <c r="DH40" s="679"/>
      <c r="DI40" s="679"/>
      <c r="DJ40" s="679"/>
      <c r="DK40" s="680"/>
      <c r="DL40" s="684" t="s">
        <v>145</v>
      </c>
      <c r="DM40" s="679"/>
      <c r="DN40" s="679"/>
      <c r="DO40" s="679"/>
      <c r="DP40" s="679"/>
      <c r="DQ40" s="679"/>
      <c r="DR40" s="679"/>
      <c r="DS40" s="679"/>
      <c r="DT40" s="679"/>
      <c r="DU40" s="679"/>
      <c r="DV40" s="680"/>
      <c r="DW40" s="681" t="s">
        <v>146</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1000000</v>
      </c>
      <c r="S41" s="679"/>
      <c r="T41" s="679"/>
      <c r="U41" s="679"/>
      <c r="V41" s="679"/>
      <c r="W41" s="679"/>
      <c r="X41" s="679"/>
      <c r="Y41" s="680"/>
      <c r="Z41" s="715">
        <v>1.4</v>
      </c>
      <c r="AA41" s="715"/>
      <c r="AB41" s="715"/>
      <c r="AC41" s="715"/>
      <c r="AD41" s="716" t="s">
        <v>145</v>
      </c>
      <c r="AE41" s="716"/>
      <c r="AF41" s="716"/>
      <c r="AG41" s="716"/>
      <c r="AH41" s="716"/>
      <c r="AI41" s="716"/>
      <c r="AJ41" s="716"/>
      <c r="AK41" s="716"/>
      <c r="AL41" s="681" t="s">
        <v>236</v>
      </c>
      <c r="AM41" s="682"/>
      <c r="AN41" s="682"/>
      <c r="AO41" s="717"/>
      <c r="AQ41" s="718" t="s">
        <v>350</v>
      </c>
      <c r="AR41" s="719"/>
      <c r="AS41" s="719"/>
      <c r="AT41" s="719"/>
      <c r="AU41" s="719"/>
      <c r="AV41" s="719"/>
      <c r="AW41" s="719"/>
      <c r="AX41" s="719"/>
      <c r="AY41" s="720"/>
      <c r="AZ41" s="678">
        <v>1550764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236</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145</v>
      </c>
      <c r="CS41" s="697"/>
      <c r="CT41" s="697"/>
      <c r="CU41" s="697"/>
      <c r="CV41" s="697"/>
      <c r="CW41" s="697"/>
      <c r="CX41" s="697"/>
      <c r="CY41" s="698"/>
      <c r="CZ41" s="681" t="s">
        <v>145</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69990264</v>
      </c>
      <c r="S42" s="701"/>
      <c r="T42" s="701"/>
      <c r="U42" s="701"/>
      <c r="V42" s="701"/>
      <c r="W42" s="701"/>
      <c r="X42" s="701"/>
      <c r="Y42" s="703"/>
      <c r="Z42" s="704">
        <v>100</v>
      </c>
      <c r="AA42" s="704"/>
      <c r="AB42" s="704"/>
      <c r="AC42" s="704"/>
      <c r="AD42" s="705">
        <v>39411768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4440089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309</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4736105</v>
      </c>
      <c r="CS42" s="679"/>
      <c r="CT42" s="679"/>
      <c r="CU42" s="679"/>
      <c r="CV42" s="679"/>
      <c r="CW42" s="679"/>
      <c r="CX42" s="679"/>
      <c r="CY42" s="680"/>
      <c r="CZ42" s="681">
        <v>7.3</v>
      </c>
      <c r="DA42" s="682"/>
      <c r="DB42" s="682"/>
      <c r="DC42" s="683"/>
      <c r="DD42" s="684">
        <v>2581500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392557</v>
      </c>
      <c r="CS43" s="697"/>
      <c r="CT43" s="697"/>
      <c r="CU43" s="697"/>
      <c r="CV43" s="697"/>
      <c r="CW43" s="697"/>
      <c r="CX43" s="697"/>
      <c r="CY43" s="698"/>
      <c r="CZ43" s="681">
        <v>0.6</v>
      </c>
      <c r="DA43" s="699"/>
      <c r="DB43" s="699"/>
      <c r="DC43" s="700"/>
      <c r="DD43" s="684">
        <v>392557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4613637</v>
      </c>
      <c r="CS44" s="679"/>
      <c r="CT44" s="679"/>
      <c r="CU44" s="679"/>
      <c r="CV44" s="679"/>
      <c r="CW44" s="679"/>
      <c r="CX44" s="679"/>
      <c r="CY44" s="680"/>
      <c r="CZ44" s="681">
        <v>7.1</v>
      </c>
      <c r="DA44" s="682"/>
      <c r="DB44" s="682"/>
      <c r="DC44" s="683"/>
      <c r="DD44" s="684">
        <v>2470967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2058410</v>
      </c>
      <c r="CS45" s="697"/>
      <c r="CT45" s="697"/>
      <c r="CU45" s="697"/>
      <c r="CV45" s="697"/>
      <c r="CW45" s="697"/>
      <c r="CX45" s="697"/>
      <c r="CY45" s="698"/>
      <c r="CZ45" s="681">
        <v>3.2</v>
      </c>
      <c r="DA45" s="699"/>
      <c r="DB45" s="699"/>
      <c r="DC45" s="700"/>
      <c r="DD45" s="684">
        <v>754412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2495850</v>
      </c>
      <c r="CS46" s="679"/>
      <c r="CT46" s="679"/>
      <c r="CU46" s="679"/>
      <c r="CV46" s="679"/>
      <c r="CW46" s="679"/>
      <c r="CX46" s="679"/>
      <c r="CY46" s="680"/>
      <c r="CZ46" s="681">
        <v>3.9</v>
      </c>
      <c r="DA46" s="682"/>
      <c r="DB46" s="682"/>
      <c r="DC46" s="683"/>
      <c r="DD46" s="684">
        <v>1657178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122468</v>
      </c>
      <c r="CS47" s="697"/>
      <c r="CT47" s="697"/>
      <c r="CU47" s="697"/>
      <c r="CV47" s="697"/>
      <c r="CW47" s="697"/>
      <c r="CX47" s="697"/>
      <c r="CY47" s="698"/>
      <c r="CZ47" s="681">
        <v>0.2</v>
      </c>
      <c r="DA47" s="699"/>
      <c r="DB47" s="699"/>
      <c r="DC47" s="700"/>
      <c r="DD47" s="684">
        <v>110533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145</v>
      </c>
      <c r="CS48" s="679"/>
      <c r="CT48" s="679"/>
      <c r="CU48" s="679"/>
      <c r="CV48" s="679"/>
      <c r="CW48" s="679"/>
      <c r="CX48" s="679"/>
      <c r="CY48" s="680"/>
      <c r="CZ48" s="681" t="s">
        <v>145</v>
      </c>
      <c r="DA48" s="682"/>
      <c r="DB48" s="682"/>
      <c r="DC48" s="683"/>
      <c r="DD48" s="684" t="s">
        <v>145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64617772</v>
      </c>
      <c r="CS49" s="663"/>
      <c r="CT49" s="663"/>
      <c r="CU49" s="663"/>
      <c r="CV49" s="663"/>
      <c r="CW49" s="663"/>
      <c r="CX49" s="663"/>
      <c r="CY49" s="664"/>
      <c r="CZ49" s="665">
        <v>100</v>
      </c>
      <c r="DA49" s="666"/>
      <c r="DB49" s="666"/>
      <c r="DC49" s="667"/>
      <c r="DD49" s="668">
        <v>44026753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hW//tny3CXL9hk2fsrXh/YEAm08/5d1StJCUOHn+h5QLE4KhRNmmksrakVvAAgQxTXXHt2p5fxwIwdLiMMmNQ==" saltValue="J3WAkc75cKmQR6h34OynqQ==" spinCount="100000" sheet="1" objects="1" scenarios="1"/>
  <customSheetViews>
    <customSheetView guid="{7E1D4C57-D598-4D0C-BC09-C86D03317D13}" showGridLines="0" fitToPage="1" hiddenRows="1" hiddenColumns="1">
      <pageMargins left="0" right="0" top="0.39370078740157483" bottom="0.39370078740157483" header="0.19685039370078741" footer="0.19685039370078741"/>
      <printOptions horizontalCentered="1"/>
      <pageSetup paperSize="9" scale="69" orientation="landscape" r:id="rId1"/>
      <headerFooter alignWithMargins="0">
        <oddFooter>&amp;C&amp;P/&amp;N</oddFooter>
      </headerFooter>
    </customSheetView>
    <customSheetView guid="{63C19D2A-327F-4B6B-9B14-B5088FC7B500}" showGridLines="0" fitToPage="1" hiddenRows="1" hiddenColumns="1">
      <pageMargins left="0" right="0" top="0.39370078740157483" bottom="0.39370078740157483" header="0.19685039370078741" footer="0.19685039370078741"/>
      <printOptions horizontalCentered="1"/>
      <pageSetup paperSize="9" scale="69" orientation="landscape" r:id="rId2"/>
      <headerFooter alignWithMargins="0">
        <oddFooter>&amp;C&amp;P/&amp;N</oddFooter>
      </headerFooter>
    </customSheetView>
  </customSheetViews>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368</v>
      </c>
      <c r="DK2" s="1205"/>
      <c r="DL2" s="1205"/>
      <c r="DM2" s="1205"/>
      <c r="DN2" s="1205"/>
      <c r="DO2" s="1206"/>
      <c r="DP2" s="250"/>
      <c r="DQ2" s="1204" t="s">
        <v>369</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370</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7" t="s">
        <v>376</v>
      </c>
      <c r="AG5" s="1096"/>
      <c r="AH5" s="1096"/>
      <c r="AI5" s="1096"/>
      <c r="AJ5" s="1111"/>
      <c r="AK5" s="1096" t="s">
        <v>377</v>
      </c>
      <c r="AL5" s="1096"/>
      <c r="AM5" s="1096"/>
      <c r="AN5" s="1096"/>
      <c r="AO5" s="1097"/>
      <c r="AP5" s="1095" t="s">
        <v>378</v>
      </c>
      <c r="AQ5" s="1096"/>
      <c r="AR5" s="1096"/>
      <c r="AS5" s="1096"/>
      <c r="AT5" s="1097"/>
      <c r="AU5" s="1095" t="s">
        <v>379</v>
      </c>
      <c r="AV5" s="1096"/>
      <c r="AW5" s="1096"/>
      <c r="AX5" s="1096"/>
      <c r="AY5" s="1111"/>
      <c r="AZ5" s="257"/>
      <c r="BA5" s="257"/>
      <c r="BB5" s="257"/>
      <c r="BC5" s="257"/>
      <c r="BD5" s="257"/>
      <c r="BE5" s="258"/>
      <c r="BF5" s="258"/>
      <c r="BG5" s="258"/>
      <c r="BH5" s="258"/>
      <c r="BI5" s="258"/>
      <c r="BJ5" s="258"/>
      <c r="BK5" s="258"/>
      <c r="BL5" s="258"/>
      <c r="BM5" s="258"/>
      <c r="BN5" s="258"/>
      <c r="BO5" s="258"/>
      <c r="BP5" s="258"/>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92" t="s">
        <v>386</v>
      </c>
      <c r="DH5" s="1193"/>
      <c r="DI5" s="1193"/>
      <c r="DJ5" s="1193"/>
      <c r="DK5" s="1194"/>
      <c r="DL5" s="1192" t="s">
        <v>387</v>
      </c>
      <c r="DM5" s="1193"/>
      <c r="DN5" s="1193"/>
      <c r="DO5" s="1193"/>
      <c r="DP5" s="1194"/>
      <c r="DQ5" s="1095" t="s">
        <v>388</v>
      </c>
      <c r="DR5" s="1096"/>
      <c r="DS5" s="1096"/>
      <c r="DT5" s="1096"/>
      <c r="DU5" s="1097"/>
      <c r="DV5" s="1095" t="s">
        <v>379</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389</v>
      </c>
      <c r="C7" s="1145"/>
      <c r="D7" s="1145"/>
      <c r="E7" s="1145"/>
      <c r="F7" s="1145"/>
      <c r="G7" s="1145"/>
      <c r="H7" s="1145"/>
      <c r="I7" s="1145"/>
      <c r="J7" s="1145"/>
      <c r="K7" s="1145"/>
      <c r="L7" s="1145"/>
      <c r="M7" s="1145"/>
      <c r="N7" s="1145"/>
      <c r="O7" s="1145"/>
      <c r="P7" s="1146"/>
      <c r="Q7" s="1198">
        <v>69582</v>
      </c>
      <c r="R7" s="1199"/>
      <c r="S7" s="1199"/>
      <c r="T7" s="1199"/>
      <c r="U7" s="1199"/>
      <c r="V7" s="1199">
        <v>64218</v>
      </c>
      <c r="W7" s="1199"/>
      <c r="X7" s="1199"/>
      <c r="Y7" s="1199"/>
      <c r="Z7" s="1199"/>
      <c r="AA7" s="1199">
        <v>5364</v>
      </c>
      <c r="AB7" s="1199"/>
      <c r="AC7" s="1199"/>
      <c r="AD7" s="1199"/>
      <c r="AE7" s="1200"/>
      <c r="AF7" s="1201">
        <v>5225</v>
      </c>
      <c r="AG7" s="1202"/>
      <c r="AH7" s="1202"/>
      <c r="AI7" s="1202"/>
      <c r="AJ7" s="1203"/>
      <c r="AK7" s="1185">
        <v>845</v>
      </c>
      <c r="AL7" s="1186"/>
      <c r="AM7" s="1186"/>
      <c r="AN7" s="1186"/>
      <c r="AO7" s="1186"/>
      <c r="AP7" s="1186">
        <v>33332</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597</v>
      </c>
      <c r="BT7" s="1190"/>
      <c r="BU7" s="1190"/>
      <c r="BV7" s="1190"/>
      <c r="BW7" s="1190"/>
      <c r="BX7" s="1190"/>
      <c r="BY7" s="1190"/>
      <c r="BZ7" s="1190"/>
      <c r="CA7" s="1190"/>
      <c r="CB7" s="1190"/>
      <c r="CC7" s="1190"/>
      <c r="CD7" s="1190"/>
      <c r="CE7" s="1190"/>
      <c r="CF7" s="1190"/>
      <c r="CG7" s="1191"/>
      <c r="CH7" s="1182">
        <v>0</v>
      </c>
      <c r="CI7" s="1183"/>
      <c r="CJ7" s="1183"/>
      <c r="CK7" s="1183"/>
      <c r="CL7" s="1184"/>
      <c r="CM7" s="1182">
        <v>155</v>
      </c>
      <c r="CN7" s="1183"/>
      <c r="CO7" s="1183"/>
      <c r="CP7" s="1183"/>
      <c r="CQ7" s="1184"/>
      <c r="CR7" s="1182">
        <v>65</v>
      </c>
      <c r="CS7" s="1183"/>
      <c r="CT7" s="1183"/>
      <c r="CU7" s="1183"/>
      <c r="CV7" s="1184"/>
      <c r="CW7" s="1182">
        <v>5</v>
      </c>
      <c r="CX7" s="1183"/>
      <c r="CY7" s="1183"/>
      <c r="CZ7" s="1183"/>
      <c r="DA7" s="1184"/>
      <c r="DB7" s="1182" t="s">
        <v>521</v>
      </c>
      <c r="DC7" s="1183"/>
      <c r="DD7" s="1183"/>
      <c r="DE7" s="1183"/>
      <c r="DF7" s="1184"/>
      <c r="DG7" s="1182" t="s">
        <v>521</v>
      </c>
      <c r="DH7" s="1183"/>
      <c r="DI7" s="1183"/>
      <c r="DJ7" s="1183"/>
      <c r="DK7" s="1184"/>
      <c r="DL7" s="1182" t="s">
        <v>521</v>
      </c>
      <c r="DM7" s="1183"/>
      <c r="DN7" s="1183"/>
      <c r="DO7" s="1183"/>
      <c r="DP7" s="1184"/>
      <c r="DQ7" s="1182" t="s">
        <v>521</v>
      </c>
      <c r="DR7" s="1183"/>
      <c r="DS7" s="1183"/>
      <c r="DT7" s="1183"/>
      <c r="DU7" s="1184"/>
      <c r="DV7" s="1209"/>
      <c r="DW7" s="1210"/>
      <c r="DX7" s="1210"/>
      <c r="DY7" s="1210"/>
      <c r="DZ7" s="1211"/>
      <c r="EA7" s="255"/>
    </row>
    <row r="8" spans="1:131" s="256" customFormat="1" ht="26.25" customHeight="1" x14ac:dyDescent="0.15">
      <c r="A8" s="262">
        <v>2</v>
      </c>
      <c r="B8" s="1131" t="s">
        <v>390</v>
      </c>
      <c r="C8" s="1132"/>
      <c r="D8" s="1132"/>
      <c r="E8" s="1132"/>
      <c r="F8" s="1132"/>
      <c r="G8" s="1132"/>
      <c r="H8" s="1132"/>
      <c r="I8" s="1132"/>
      <c r="J8" s="1132"/>
      <c r="K8" s="1132"/>
      <c r="L8" s="1132"/>
      <c r="M8" s="1132"/>
      <c r="N8" s="1132"/>
      <c r="O8" s="1132"/>
      <c r="P8" s="1133"/>
      <c r="Q8" s="1137">
        <v>8</v>
      </c>
      <c r="R8" s="1138"/>
      <c r="S8" s="1138"/>
      <c r="T8" s="1138"/>
      <c r="U8" s="1138"/>
      <c r="V8" s="1138">
        <v>8</v>
      </c>
      <c r="W8" s="1138"/>
      <c r="X8" s="1138"/>
      <c r="Y8" s="1138"/>
      <c r="Z8" s="1138"/>
      <c r="AA8" s="1138">
        <v>0</v>
      </c>
      <c r="AB8" s="1138"/>
      <c r="AC8" s="1138"/>
      <c r="AD8" s="1138"/>
      <c r="AE8" s="1139"/>
      <c r="AF8" s="1113" t="s">
        <v>391</v>
      </c>
      <c r="AG8" s="1114"/>
      <c r="AH8" s="1114"/>
      <c r="AI8" s="1114"/>
      <c r="AJ8" s="1115"/>
      <c r="AK8" s="1180">
        <v>8</v>
      </c>
      <c r="AL8" s="1181"/>
      <c r="AM8" s="1181"/>
      <c r="AN8" s="1181"/>
      <c r="AO8" s="1181"/>
      <c r="AP8" s="1181">
        <v>15</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598</v>
      </c>
      <c r="BT8" s="1109"/>
      <c r="BU8" s="1109"/>
      <c r="BV8" s="1109"/>
      <c r="BW8" s="1109"/>
      <c r="BX8" s="1109"/>
      <c r="BY8" s="1109"/>
      <c r="BZ8" s="1109"/>
      <c r="CA8" s="1109"/>
      <c r="CB8" s="1109"/>
      <c r="CC8" s="1109"/>
      <c r="CD8" s="1109"/>
      <c r="CE8" s="1109"/>
      <c r="CF8" s="1109"/>
      <c r="CG8" s="1110"/>
      <c r="CH8" s="1083">
        <v>11</v>
      </c>
      <c r="CI8" s="1084"/>
      <c r="CJ8" s="1084"/>
      <c r="CK8" s="1084"/>
      <c r="CL8" s="1085"/>
      <c r="CM8" s="1083">
        <v>321</v>
      </c>
      <c r="CN8" s="1084"/>
      <c r="CO8" s="1084"/>
      <c r="CP8" s="1084"/>
      <c r="CQ8" s="1085"/>
      <c r="CR8" s="1083">
        <v>200</v>
      </c>
      <c r="CS8" s="1084"/>
      <c r="CT8" s="1084"/>
      <c r="CU8" s="1084"/>
      <c r="CV8" s="1085"/>
      <c r="CW8" s="1083">
        <v>2</v>
      </c>
      <c r="CX8" s="1084"/>
      <c r="CY8" s="1084"/>
      <c r="CZ8" s="1084"/>
      <c r="DA8" s="1085"/>
      <c r="DB8" s="1083" t="s">
        <v>521</v>
      </c>
      <c r="DC8" s="1084"/>
      <c r="DD8" s="1084"/>
      <c r="DE8" s="1084"/>
      <c r="DF8" s="1085"/>
      <c r="DG8" s="1083" t="s">
        <v>521</v>
      </c>
      <c r="DH8" s="1084"/>
      <c r="DI8" s="1084"/>
      <c r="DJ8" s="1084"/>
      <c r="DK8" s="1085"/>
      <c r="DL8" s="1083" t="s">
        <v>521</v>
      </c>
      <c r="DM8" s="1084"/>
      <c r="DN8" s="1084"/>
      <c r="DO8" s="1084"/>
      <c r="DP8" s="1085"/>
      <c r="DQ8" s="1083" t="s">
        <v>521</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t="s">
        <v>599</v>
      </c>
      <c r="BT9" s="1109"/>
      <c r="BU9" s="1109"/>
      <c r="BV9" s="1109"/>
      <c r="BW9" s="1109"/>
      <c r="BX9" s="1109"/>
      <c r="BY9" s="1109"/>
      <c r="BZ9" s="1109"/>
      <c r="CA9" s="1109"/>
      <c r="CB9" s="1109"/>
      <c r="CC9" s="1109"/>
      <c r="CD9" s="1109"/>
      <c r="CE9" s="1109"/>
      <c r="CF9" s="1109"/>
      <c r="CG9" s="1110"/>
      <c r="CH9" s="1083">
        <v>-5</v>
      </c>
      <c r="CI9" s="1084"/>
      <c r="CJ9" s="1084"/>
      <c r="CK9" s="1084"/>
      <c r="CL9" s="1085"/>
      <c r="CM9" s="1083">
        <v>215</v>
      </c>
      <c r="CN9" s="1084"/>
      <c r="CO9" s="1084"/>
      <c r="CP9" s="1084"/>
      <c r="CQ9" s="1085"/>
      <c r="CR9" s="1083">
        <v>112</v>
      </c>
      <c r="CS9" s="1084"/>
      <c r="CT9" s="1084"/>
      <c r="CU9" s="1084"/>
      <c r="CV9" s="1085"/>
      <c r="CW9" s="1083">
        <v>13</v>
      </c>
      <c r="CX9" s="1084"/>
      <c r="CY9" s="1084"/>
      <c r="CZ9" s="1084"/>
      <c r="DA9" s="1085"/>
      <c r="DB9" s="1083" t="s">
        <v>604</v>
      </c>
      <c r="DC9" s="1084"/>
      <c r="DD9" s="1084"/>
      <c r="DE9" s="1084"/>
      <c r="DF9" s="1085"/>
      <c r="DG9" s="1083" t="s">
        <v>521</v>
      </c>
      <c r="DH9" s="1084"/>
      <c r="DI9" s="1084"/>
      <c r="DJ9" s="1084"/>
      <c r="DK9" s="1085"/>
      <c r="DL9" s="1083" t="s">
        <v>521</v>
      </c>
      <c r="DM9" s="1084"/>
      <c r="DN9" s="1084"/>
      <c r="DO9" s="1084"/>
      <c r="DP9" s="1085"/>
      <c r="DQ9" s="1083" t="s">
        <v>521</v>
      </c>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t="s">
        <v>600</v>
      </c>
      <c r="BT10" s="1109"/>
      <c r="BU10" s="1109"/>
      <c r="BV10" s="1109"/>
      <c r="BW10" s="1109"/>
      <c r="BX10" s="1109"/>
      <c r="BY10" s="1109"/>
      <c r="BZ10" s="1109"/>
      <c r="CA10" s="1109"/>
      <c r="CB10" s="1109"/>
      <c r="CC10" s="1109"/>
      <c r="CD10" s="1109"/>
      <c r="CE10" s="1109"/>
      <c r="CF10" s="1109"/>
      <c r="CG10" s="1110"/>
      <c r="CH10" s="1083">
        <v>0</v>
      </c>
      <c r="CI10" s="1084"/>
      <c r="CJ10" s="1084"/>
      <c r="CK10" s="1084"/>
      <c r="CL10" s="1085"/>
      <c r="CM10" s="1083">
        <v>144</v>
      </c>
      <c r="CN10" s="1084"/>
      <c r="CO10" s="1084"/>
      <c r="CP10" s="1084"/>
      <c r="CQ10" s="1085"/>
      <c r="CR10" s="1083">
        <v>5</v>
      </c>
      <c r="CS10" s="1084"/>
      <c r="CT10" s="1084"/>
      <c r="CU10" s="1084"/>
      <c r="CV10" s="1085"/>
      <c r="CW10" s="1083" t="s">
        <v>605</v>
      </c>
      <c r="CX10" s="1084"/>
      <c r="CY10" s="1084"/>
      <c r="CZ10" s="1084"/>
      <c r="DA10" s="1085"/>
      <c r="DB10" s="1083" t="s">
        <v>521</v>
      </c>
      <c r="DC10" s="1084"/>
      <c r="DD10" s="1084"/>
      <c r="DE10" s="1084"/>
      <c r="DF10" s="1085"/>
      <c r="DG10" s="1083" t="s">
        <v>521</v>
      </c>
      <c r="DH10" s="1084"/>
      <c r="DI10" s="1084"/>
      <c r="DJ10" s="1084"/>
      <c r="DK10" s="1085"/>
      <c r="DL10" s="1083" t="s">
        <v>521</v>
      </c>
      <c r="DM10" s="1084"/>
      <c r="DN10" s="1084"/>
      <c r="DO10" s="1084"/>
      <c r="DP10" s="1085"/>
      <c r="DQ10" s="1083" t="s">
        <v>521</v>
      </c>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t="s">
        <v>601</v>
      </c>
      <c r="BT11" s="1109"/>
      <c r="BU11" s="1109"/>
      <c r="BV11" s="1109"/>
      <c r="BW11" s="1109"/>
      <c r="BX11" s="1109"/>
      <c r="BY11" s="1109"/>
      <c r="BZ11" s="1109"/>
      <c r="CA11" s="1109"/>
      <c r="CB11" s="1109"/>
      <c r="CC11" s="1109"/>
      <c r="CD11" s="1109"/>
      <c r="CE11" s="1109"/>
      <c r="CF11" s="1109"/>
      <c r="CG11" s="1110"/>
      <c r="CH11" s="1083">
        <v>127</v>
      </c>
      <c r="CI11" s="1084"/>
      <c r="CJ11" s="1084"/>
      <c r="CK11" s="1084"/>
      <c r="CL11" s="1085"/>
      <c r="CM11" s="1083">
        <v>1164</v>
      </c>
      <c r="CN11" s="1084"/>
      <c r="CO11" s="1084"/>
      <c r="CP11" s="1084"/>
      <c r="CQ11" s="1085"/>
      <c r="CR11" s="1083">
        <v>50</v>
      </c>
      <c r="CS11" s="1084"/>
      <c r="CT11" s="1084"/>
      <c r="CU11" s="1084"/>
      <c r="CV11" s="1085"/>
      <c r="CW11" s="1083" t="s">
        <v>604</v>
      </c>
      <c r="CX11" s="1084"/>
      <c r="CY11" s="1084"/>
      <c r="CZ11" s="1084"/>
      <c r="DA11" s="1085"/>
      <c r="DB11" s="1083">
        <v>317</v>
      </c>
      <c r="DC11" s="1084"/>
      <c r="DD11" s="1084"/>
      <c r="DE11" s="1084"/>
      <c r="DF11" s="1085"/>
      <c r="DG11" s="1083" t="s">
        <v>521</v>
      </c>
      <c r="DH11" s="1084"/>
      <c r="DI11" s="1084"/>
      <c r="DJ11" s="1084"/>
      <c r="DK11" s="1085"/>
      <c r="DL11" s="1083" t="s">
        <v>521</v>
      </c>
      <c r="DM11" s="1084"/>
      <c r="DN11" s="1084"/>
      <c r="DO11" s="1084"/>
      <c r="DP11" s="1085"/>
      <c r="DQ11" s="1083" t="s">
        <v>521</v>
      </c>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t="s">
        <v>602</v>
      </c>
      <c r="BT12" s="1109"/>
      <c r="BU12" s="1109"/>
      <c r="BV12" s="1109"/>
      <c r="BW12" s="1109"/>
      <c r="BX12" s="1109"/>
      <c r="BY12" s="1109"/>
      <c r="BZ12" s="1109"/>
      <c r="CA12" s="1109"/>
      <c r="CB12" s="1109"/>
      <c r="CC12" s="1109"/>
      <c r="CD12" s="1109"/>
      <c r="CE12" s="1109"/>
      <c r="CF12" s="1109"/>
      <c r="CG12" s="1110"/>
      <c r="CH12" s="1083">
        <v>0</v>
      </c>
      <c r="CI12" s="1084"/>
      <c r="CJ12" s="1084"/>
      <c r="CK12" s="1084"/>
      <c r="CL12" s="1085"/>
      <c r="CM12" s="1083">
        <v>32</v>
      </c>
      <c r="CN12" s="1084"/>
      <c r="CO12" s="1084"/>
      <c r="CP12" s="1084"/>
      <c r="CQ12" s="1085"/>
      <c r="CR12" s="1083">
        <v>3</v>
      </c>
      <c r="CS12" s="1084"/>
      <c r="CT12" s="1084"/>
      <c r="CU12" s="1084"/>
      <c r="CV12" s="1085"/>
      <c r="CW12" s="1083" t="s">
        <v>604</v>
      </c>
      <c r="CX12" s="1084"/>
      <c r="CY12" s="1084"/>
      <c r="CZ12" s="1084"/>
      <c r="DA12" s="1085"/>
      <c r="DB12" s="1083" t="s">
        <v>604</v>
      </c>
      <c r="DC12" s="1084"/>
      <c r="DD12" s="1084"/>
      <c r="DE12" s="1084"/>
      <c r="DF12" s="1085"/>
      <c r="DG12" s="1083" t="s">
        <v>521</v>
      </c>
      <c r="DH12" s="1084"/>
      <c r="DI12" s="1084"/>
      <c r="DJ12" s="1084"/>
      <c r="DK12" s="1085"/>
      <c r="DL12" s="1083" t="s">
        <v>521</v>
      </c>
      <c r="DM12" s="1084"/>
      <c r="DN12" s="1084"/>
      <c r="DO12" s="1084"/>
      <c r="DP12" s="1085"/>
      <c r="DQ12" s="1083" t="s">
        <v>521</v>
      </c>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t="s">
        <v>603</v>
      </c>
      <c r="BT13" s="1109"/>
      <c r="BU13" s="1109"/>
      <c r="BV13" s="1109"/>
      <c r="BW13" s="1109"/>
      <c r="BX13" s="1109"/>
      <c r="BY13" s="1109"/>
      <c r="BZ13" s="1109"/>
      <c r="CA13" s="1109"/>
      <c r="CB13" s="1109"/>
      <c r="CC13" s="1109"/>
      <c r="CD13" s="1109"/>
      <c r="CE13" s="1109"/>
      <c r="CF13" s="1109"/>
      <c r="CG13" s="1110"/>
      <c r="CH13" s="1083">
        <v>-8</v>
      </c>
      <c r="CI13" s="1084"/>
      <c r="CJ13" s="1084"/>
      <c r="CK13" s="1084"/>
      <c r="CL13" s="1085"/>
      <c r="CM13" s="1083">
        <v>21</v>
      </c>
      <c r="CN13" s="1084"/>
      <c r="CO13" s="1084"/>
      <c r="CP13" s="1084"/>
      <c r="CQ13" s="1085"/>
      <c r="CR13" s="1083">
        <v>7</v>
      </c>
      <c r="CS13" s="1084"/>
      <c r="CT13" s="1084"/>
      <c r="CU13" s="1084"/>
      <c r="CV13" s="1085"/>
      <c r="CW13" s="1083">
        <v>7</v>
      </c>
      <c r="CX13" s="1084"/>
      <c r="CY13" s="1084"/>
      <c r="CZ13" s="1084"/>
      <c r="DA13" s="1085"/>
      <c r="DB13" s="1083" t="s">
        <v>604</v>
      </c>
      <c r="DC13" s="1084"/>
      <c r="DD13" s="1084"/>
      <c r="DE13" s="1084"/>
      <c r="DF13" s="1085"/>
      <c r="DG13" s="1083" t="s">
        <v>521</v>
      </c>
      <c r="DH13" s="1084"/>
      <c r="DI13" s="1084"/>
      <c r="DJ13" s="1084"/>
      <c r="DK13" s="1085"/>
      <c r="DL13" s="1083" t="s">
        <v>521</v>
      </c>
      <c r="DM13" s="1084"/>
      <c r="DN13" s="1084"/>
      <c r="DO13" s="1084"/>
      <c r="DP13" s="1085"/>
      <c r="DQ13" s="1083" t="s">
        <v>521</v>
      </c>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392</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2">
        <v>69582</v>
      </c>
      <c r="R23" s="1163"/>
      <c r="S23" s="1163"/>
      <c r="T23" s="1163"/>
      <c r="U23" s="1163"/>
      <c r="V23" s="1163">
        <v>64218</v>
      </c>
      <c r="W23" s="1163"/>
      <c r="X23" s="1163"/>
      <c r="Y23" s="1163"/>
      <c r="Z23" s="1163"/>
      <c r="AA23" s="1163">
        <v>5364</v>
      </c>
      <c r="AB23" s="1163"/>
      <c r="AC23" s="1163"/>
      <c r="AD23" s="1163"/>
      <c r="AE23" s="1164"/>
      <c r="AF23" s="1165">
        <v>5225</v>
      </c>
      <c r="AG23" s="1163"/>
      <c r="AH23" s="1163"/>
      <c r="AI23" s="1163"/>
      <c r="AJ23" s="1166"/>
      <c r="AK23" s="1167"/>
      <c r="AL23" s="1168"/>
      <c r="AM23" s="1168"/>
      <c r="AN23" s="1168"/>
      <c r="AO23" s="1168"/>
      <c r="AP23" s="1163">
        <v>33347</v>
      </c>
      <c r="AQ23" s="1163"/>
      <c r="AR23" s="1163"/>
      <c r="AS23" s="1163"/>
      <c r="AT23" s="1163"/>
      <c r="AU23" s="1169"/>
      <c r="AV23" s="1169"/>
      <c r="AW23" s="1169"/>
      <c r="AX23" s="1169"/>
      <c r="AY23" s="1170"/>
      <c r="AZ23" s="1159" t="s">
        <v>395</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396</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397</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398</v>
      </c>
      <c r="R26" s="1096"/>
      <c r="S26" s="1096"/>
      <c r="T26" s="1096"/>
      <c r="U26" s="1097"/>
      <c r="V26" s="1095" t="s">
        <v>399</v>
      </c>
      <c r="W26" s="1096"/>
      <c r="X26" s="1096"/>
      <c r="Y26" s="1096"/>
      <c r="Z26" s="1097"/>
      <c r="AA26" s="1095" t="s">
        <v>400</v>
      </c>
      <c r="AB26" s="1096"/>
      <c r="AC26" s="1096"/>
      <c r="AD26" s="1096"/>
      <c r="AE26" s="1096"/>
      <c r="AF26" s="1153" t="s">
        <v>401</v>
      </c>
      <c r="AG26" s="1102"/>
      <c r="AH26" s="1102"/>
      <c r="AI26" s="1102"/>
      <c r="AJ26" s="1154"/>
      <c r="AK26" s="1096" t="s">
        <v>402</v>
      </c>
      <c r="AL26" s="1096"/>
      <c r="AM26" s="1096"/>
      <c r="AN26" s="1096"/>
      <c r="AO26" s="1097"/>
      <c r="AP26" s="1095" t="s">
        <v>403</v>
      </c>
      <c r="AQ26" s="1096"/>
      <c r="AR26" s="1096"/>
      <c r="AS26" s="1096"/>
      <c r="AT26" s="1097"/>
      <c r="AU26" s="1095" t="s">
        <v>404</v>
      </c>
      <c r="AV26" s="1096"/>
      <c r="AW26" s="1096"/>
      <c r="AX26" s="1096"/>
      <c r="AY26" s="1097"/>
      <c r="AZ26" s="1095" t="s">
        <v>405</v>
      </c>
      <c r="BA26" s="1096"/>
      <c r="BB26" s="1096"/>
      <c r="BC26" s="1096"/>
      <c r="BD26" s="1097"/>
      <c r="BE26" s="1095" t="s">
        <v>379</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406</v>
      </c>
      <c r="C28" s="1145"/>
      <c r="D28" s="1145"/>
      <c r="E28" s="1145"/>
      <c r="F28" s="1145"/>
      <c r="G28" s="1145"/>
      <c r="H28" s="1145"/>
      <c r="I28" s="1145"/>
      <c r="J28" s="1145"/>
      <c r="K28" s="1145"/>
      <c r="L28" s="1145"/>
      <c r="M28" s="1145"/>
      <c r="N28" s="1145"/>
      <c r="O28" s="1145"/>
      <c r="P28" s="1146"/>
      <c r="Q28" s="1147">
        <v>19320</v>
      </c>
      <c r="R28" s="1148"/>
      <c r="S28" s="1148"/>
      <c r="T28" s="1148"/>
      <c r="U28" s="1148"/>
      <c r="V28" s="1148">
        <v>19320</v>
      </c>
      <c r="W28" s="1148"/>
      <c r="X28" s="1148"/>
      <c r="Y28" s="1148"/>
      <c r="Z28" s="1148"/>
      <c r="AA28" s="1148" t="s">
        <v>521</v>
      </c>
      <c r="AB28" s="1148"/>
      <c r="AC28" s="1148"/>
      <c r="AD28" s="1148"/>
      <c r="AE28" s="1149"/>
      <c r="AF28" s="1150" t="s">
        <v>521</v>
      </c>
      <c r="AG28" s="1148"/>
      <c r="AH28" s="1148"/>
      <c r="AI28" s="1148"/>
      <c r="AJ28" s="1151"/>
      <c r="AK28" s="1152">
        <v>1551</v>
      </c>
      <c r="AL28" s="1140"/>
      <c r="AM28" s="1140"/>
      <c r="AN28" s="1140"/>
      <c r="AO28" s="1140"/>
      <c r="AP28" s="1140" t="s">
        <v>521</v>
      </c>
      <c r="AQ28" s="1140"/>
      <c r="AR28" s="1140"/>
      <c r="AS28" s="1140"/>
      <c r="AT28" s="1140"/>
      <c r="AU28" s="1140" t="s">
        <v>521</v>
      </c>
      <c r="AV28" s="1140"/>
      <c r="AW28" s="1140"/>
      <c r="AX28" s="1140"/>
      <c r="AY28" s="1140"/>
      <c r="AZ28" s="1141" t="s">
        <v>521</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407</v>
      </c>
      <c r="C29" s="1132"/>
      <c r="D29" s="1132"/>
      <c r="E29" s="1132"/>
      <c r="F29" s="1132"/>
      <c r="G29" s="1132"/>
      <c r="H29" s="1132"/>
      <c r="I29" s="1132"/>
      <c r="J29" s="1132"/>
      <c r="K29" s="1132"/>
      <c r="L29" s="1132"/>
      <c r="M29" s="1132"/>
      <c r="N29" s="1132"/>
      <c r="O29" s="1132"/>
      <c r="P29" s="1133"/>
      <c r="Q29" s="1137">
        <v>16</v>
      </c>
      <c r="R29" s="1138"/>
      <c r="S29" s="1138"/>
      <c r="T29" s="1138"/>
      <c r="U29" s="1138"/>
      <c r="V29" s="1138">
        <v>16</v>
      </c>
      <c r="W29" s="1138"/>
      <c r="X29" s="1138"/>
      <c r="Y29" s="1138"/>
      <c r="Z29" s="1138"/>
      <c r="AA29" s="1138" t="s">
        <v>521</v>
      </c>
      <c r="AB29" s="1138"/>
      <c r="AC29" s="1138"/>
      <c r="AD29" s="1138"/>
      <c r="AE29" s="1139"/>
      <c r="AF29" s="1113" t="s">
        <v>521</v>
      </c>
      <c r="AG29" s="1114"/>
      <c r="AH29" s="1114"/>
      <c r="AI29" s="1114"/>
      <c r="AJ29" s="1115"/>
      <c r="AK29" s="1073">
        <v>6</v>
      </c>
      <c r="AL29" s="1064"/>
      <c r="AM29" s="1064"/>
      <c r="AN29" s="1064"/>
      <c r="AO29" s="1064"/>
      <c r="AP29" s="1064" t="s">
        <v>521</v>
      </c>
      <c r="AQ29" s="1064"/>
      <c r="AR29" s="1064"/>
      <c r="AS29" s="1064"/>
      <c r="AT29" s="1064"/>
      <c r="AU29" s="1064" t="s">
        <v>521</v>
      </c>
      <c r="AV29" s="1064"/>
      <c r="AW29" s="1064"/>
      <c r="AX29" s="1064"/>
      <c r="AY29" s="1064"/>
      <c r="AZ29" s="1136" t="s">
        <v>521</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408</v>
      </c>
      <c r="C30" s="1132"/>
      <c r="D30" s="1132"/>
      <c r="E30" s="1132"/>
      <c r="F30" s="1132"/>
      <c r="G30" s="1132"/>
      <c r="H30" s="1132"/>
      <c r="I30" s="1132"/>
      <c r="J30" s="1132"/>
      <c r="K30" s="1132"/>
      <c r="L30" s="1132"/>
      <c r="M30" s="1132"/>
      <c r="N30" s="1132"/>
      <c r="O30" s="1132"/>
      <c r="P30" s="1133"/>
      <c r="Q30" s="1137">
        <v>2270</v>
      </c>
      <c r="R30" s="1138"/>
      <c r="S30" s="1138"/>
      <c r="T30" s="1138"/>
      <c r="U30" s="1138"/>
      <c r="V30" s="1138">
        <v>2236</v>
      </c>
      <c r="W30" s="1138"/>
      <c r="X30" s="1138"/>
      <c r="Y30" s="1138"/>
      <c r="Z30" s="1138"/>
      <c r="AA30" s="1138">
        <v>34</v>
      </c>
      <c r="AB30" s="1138"/>
      <c r="AC30" s="1138"/>
      <c r="AD30" s="1138"/>
      <c r="AE30" s="1139"/>
      <c r="AF30" s="1113">
        <v>34</v>
      </c>
      <c r="AG30" s="1114"/>
      <c r="AH30" s="1114"/>
      <c r="AI30" s="1114"/>
      <c r="AJ30" s="1115"/>
      <c r="AK30" s="1073">
        <v>496</v>
      </c>
      <c r="AL30" s="1064"/>
      <c r="AM30" s="1064"/>
      <c r="AN30" s="1064"/>
      <c r="AO30" s="1064"/>
      <c r="AP30" s="1064" t="s">
        <v>521</v>
      </c>
      <c r="AQ30" s="1064"/>
      <c r="AR30" s="1064"/>
      <c r="AS30" s="1064"/>
      <c r="AT30" s="1064"/>
      <c r="AU30" s="1064" t="s">
        <v>521</v>
      </c>
      <c r="AV30" s="1064"/>
      <c r="AW30" s="1064"/>
      <c r="AX30" s="1064"/>
      <c r="AY30" s="1064"/>
      <c r="AZ30" s="1136" t="s">
        <v>521</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409</v>
      </c>
      <c r="C31" s="1132"/>
      <c r="D31" s="1132"/>
      <c r="E31" s="1132"/>
      <c r="F31" s="1132"/>
      <c r="G31" s="1132"/>
      <c r="H31" s="1132"/>
      <c r="I31" s="1132"/>
      <c r="J31" s="1132"/>
      <c r="K31" s="1132"/>
      <c r="L31" s="1132"/>
      <c r="M31" s="1132"/>
      <c r="N31" s="1132"/>
      <c r="O31" s="1132"/>
      <c r="P31" s="1133"/>
      <c r="Q31" s="1137">
        <v>3957</v>
      </c>
      <c r="R31" s="1138"/>
      <c r="S31" s="1138"/>
      <c r="T31" s="1138"/>
      <c r="U31" s="1138"/>
      <c r="V31" s="1138">
        <v>3648</v>
      </c>
      <c r="W31" s="1138"/>
      <c r="X31" s="1138"/>
      <c r="Y31" s="1138"/>
      <c r="Z31" s="1138"/>
      <c r="AA31" s="1138">
        <v>309</v>
      </c>
      <c r="AB31" s="1138"/>
      <c r="AC31" s="1138"/>
      <c r="AD31" s="1138"/>
      <c r="AE31" s="1139"/>
      <c r="AF31" s="1113">
        <v>3255</v>
      </c>
      <c r="AG31" s="1114"/>
      <c r="AH31" s="1114"/>
      <c r="AI31" s="1114"/>
      <c r="AJ31" s="1115"/>
      <c r="AK31" s="1073">
        <v>43</v>
      </c>
      <c r="AL31" s="1064"/>
      <c r="AM31" s="1064"/>
      <c r="AN31" s="1064"/>
      <c r="AO31" s="1064"/>
      <c r="AP31" s="1064">
        <v>10699</v>
      </c>
      <c r="AQ31" s="1064"/>
      <c r="AR31" s="1064"/>
      <c r="AS31" s="1064"/>
      <c r="AT31" s="1064"/>
      <c r="AU31" s="1064">
        <v>150</v>
      </c>
      <c r="AV31" s="1064"/>
      <c r="AW31" s="1064"/>
      <c r="AX31" s="1064"/>
      <c r="AY31" s="1064"/>
      <c r="AZ31" s="1136" t="s">
        <v>521</v>
      </c>
      <c r="BA31" s="1136"/>
      <c r="BB31" s="1136"/>
      <c r="BC31" s="1136"/>
      <c r="BD31" s="1136"/>
      <c r="BE31" s="1126" t="s">
        <v>410</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411</v>
      </c>
      <c r="C32" s="1132"/>
      <c r="D32" s="1132"/>
      <c r="E32" s="1132"/>
      <c r="F32" s="1132"/>
      <c r="G32" s="1132"/>
      <c r="H32" s="1132"/>
      <c r="I32" s="1132"/>
      <c r="J32" s="1132"/>
      <c r="K32" s="1132"/>
      <c r="L32" s="1132"/>
      <c r="M32" s="1132"/>
      <c r="N32" s="1132"/>
      <c r="O32" s="1132"/>
      <c r="P32" s="1133"/>
      <c r="Q32" s="1137">
        <v>3751</v>
      </c>
      <c r="R32" s="1138"/>
      <c r="S32" s="1138"/>
      <c r="T32" s="1138"/>
      <c r="U32" s="1138"/>
      <c r="V32" s="1138">
        <v>3498</v>
      </c>
      <c r="W32" s="1138"/>
      <c r="X32" s="1138"/>
      <c r="Y32" s="1138"/>
      <c r="Z32" s="1138"/>
      <c r="AA32" s="1138">
        <v>253</v>
      </c>
      <c r="AB32" s="1138"/>
      <c r="AC32" s="1138"/>
      <c r="AD32" s="1138"/>
      <c r="AE32" s="1139"/>
      <c r="AF32" s="1113">
        <v>150</v>
      </c>
      <c r="AG32" s="1114"/>
      <c r="AH32" s="1114"/>
      <c r="AI32" s="1114"/>
      <c r="AJ32" s="1115"/>
      <c r="AK32" s="1073">
        <v>34</v>
      </c>
      <c r="AL32" s="1064"/>
      <c r="AM32" s="1064"/>
      <c r="AN32" s="1064"/>
      <c r="AO32" s="1064"/>
      <c r="AP32" s="1064">
        <v>14371</v>
      </c>
      <c r="AQ32" s="1064"/>
      <c r="AR32" s="1064"/>
      <c r="AS32" s="1064"/>
      <c r="AT32" s="1064"/>
      <c r="AU32" s="1064">
        <v>9413</v>
      </c>
      <c r="AV32" s="1064"/>
      <c r="AW32" s="1064"/>
      <c r="AX32" s="1064"/>
      <c r="AY32" s="1064"/>
      <c r="AZ32" s="1136" t="s">
        <v>521</v>
      </c>
      <c r="BA32" s="1136"/>
      <c r="BB32" s="1136"/>
      <c r="BC32" s="1136"/>
      <c r="BD32" s="1136"/>
      <c r="BE32" s="1126" t="s">
        <v>412</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413</v>
      </c>
      <c r="C33" s="1132"/>
      <c r="D33" s="1132"/>
      <c r="E33" s="1132"/>
      <c r="F33" s="1132"/>
      <c r="G33" s="1132"/>
      <c r="H33" s="1132"/>
      <c r="I33" s="1132"/>
      <c r="J33" s="1132"/>
      <c r="K33" s="1132"/>
      <c r="L33" s="1132"/>
      <c r="M33" s="1132"/>
      <c r="N33" s="1132"/>
      <c r="O33" s="1132"/>
      <c r="P33" s="1133"/>
      <c r="Q33" s="1137">
        <v>370</v>
      </c>
      <c r="R33" s="1138"/>
      <c r="S33" s="1138"/>
      <c r="T33" s="1138"/>
      <c r="U33" s="1138"/>
      <c r="V33" s="1138">
        <v>370</v>
      </c>
      <c r="W33" s="1138"/>
      <c r="X33" s="1138"/>
      <c r="Y33" s="1138"/>
      <c r="Z33" s="1138"/>
      <c r="AA33" s="1138" t="s">
        <v>521</v>
      </c>
      <c r="AB33" s="1138"/>
      <c r="AC33" s="1138"/>
      <c r="AD33" s="1138"/>
      <c r="AE33" s="1139"/>
      <c r="AF33" s="1113" t="s">
        <v>521</v>
      </c>
      <c r="AG33" s="1114"/>
      <c r="AH33" s="1114"/>
      <c r="AI33" s="1114"/>
      <c r="AJ33" s="1115"/>
      <c r="AK33" s="1073">
        <v>223</v>
      </c>
      <c r="AL33" s="1064"/>
      <c r="AM33" s="1064"/>
      <c r="AN33" s="1064"/>
      <c r="AO33" s="1064"/>
      <c r="AP33" s="1064">
        <v>1218</v>
      </c>
      <c r="AQ33" s="1064"/>
      <c r="AR33" s="1064"/>
      <c r="AS33" s="1064"/>
      <c r="AT33" s="1064"/>
      <c r="AU33" s="1064">
        <v>1218</v>
      </c>
      <c r="AV33" s="1064"/>
      <c r="AW33" s="1064"/>
      <c r="AX33" s="1064"/>
      <c r="AY33" s="1064"/>
      <c r="AZ33" s="1136" t="s">
        <v>521</v>
      </c>
      <c r="BA33" s="1136"/>
      <c r="BB33" s="1136"/>
      <c r="BC33" s="1136"/>
      <c r="BD33" s="1136"/>
      <c r="BE33" s="1126" t="s">
        <v>414</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415</v>
      </c>
      <c r="C34" s="1132"/>
      <c r="D34" s="1132"/>
      <c r="E34" s="1132"/>
      <c r="F34" s="1132"/>
      <c r="G34" s="1132"/>
      <c r="H34" s="1132"/>
      <c r="I34" s="1132"/>
      <c r="J34" s="1132"/>
      <c r="K34" s="1132"/>
      <c r="L34" s="1132"/>
      <c r="M34" s="1132"/>
      <c r="N34" s="1132"/>
      <c r="O34" s="1132"/>
      <c r="P34" s="1133"/>
      <c r="Q34" s="1137">
        <v>1796</v>
      </c>
      <c r="R34" s="1138"/>
      <c r="S34" s="1138"/>
      <c r="T34" s="1138"/>
      <c r="U34" s="1138"/>
      <c r="V34" s="1138">
        <v>1648</v>
      </c>
      <c r="W34" s="1138"/>
      <c r="X34" s="1138"/>
      <c r="Y34" s="1138"/>
      <c r="Z34" s="1138"/>
      <c r="AA34" s="1138">
        <v>148</v>
      </c>
      <c r="AB34" s="1138"/>
      <c r="AC34" s="1138"/>
      <c r="AD34" s="1138"/>
      <c r="AE34" s="1139"/>
      <c r="AF34" s="1113" t="s">
        <v>521</v>
      </c>
      <c r="AG34" s="1114"/>
      <c r="AH34" s="1114"/>
      <c r="AI34" s="1114"/>
      <c r="AJ34" s="1115"/>
      <c r="AK34" s="1073">
        <v>1169</v>
      </c>
      <c r="AL34" s="1064"/>
      <c r="AM34" s="1064"/>
      <c r="AN34" s="1064"/>
      <c r="AO34" s="1064"/>
      <c r="AP34" s="1064" t="s">
        <v>521</v>
      </c>
      <c r="AQ34" s="1064"/>
      <c r="AR34" s="1064"/>
      <c r="AS34" s="1064"/>
      <c r="AT34" s="1064"/>
      <c r="AU34" s="1064" t="s">
        <v>521</v>
      </c>
      <c r="AV34" s="1064"/>
      <c r="AW34" s="1064"/>
      <c r="AX34" s="1064"/>
      <c r="AY34" s="1064"/>
      <c r="AZ34" s="1136" t="s">
        <v>521</v>
      </c>
      <c r="BA34" s="1136"/>
      <c r="BB34" s="1136"/>
      <c r="BC34" s="1136"/>
      <c r="BD34" s="1136"/>
      <c r="BE34" s="1126" t="s">
        <v>414</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416</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393</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3439</v>
      </c>
      <c r="AG63" s="1052"/>
      <c r="AH63" s="1052"/>
      <c r="AI63" s="1052"/>
      <c r="AJ63" s="1124"/>
      <c r="AK63" s="1125"/>
      <c r="AL63" s="1056"/>
      <c r="AM63" s="1056"/>
      <c r="AN63" s="1056"/>
      <c r="AO63" s="1056"/>
      <c r="AP63" s="1052">
        <v>26288</v>
      </c>
      <c r="AQ63" s="1052"/>
      <c r="AR63" s="1052"/>
      <c r="AS63" s="1052"/>
      <c r="AT63" s="1052"/>
      <c r="AU63" s="1052">
        <v>10781</v>
      </c>
      <c r="AV63" s="1052"/>
      <c r="AW63" s="1052"/>
      <c r="AX63" s="1052"/>
      <c r="AY63" s="1052"/>
      <c r="AZ63" s="1119"/>
      <c r="BA63" s="1119"/>
      <c r="BB63" s="1119"/>
      <c r="BC63" s="1119"/>
      <c r="BD63" s="1119"/>
      <c r="BE63" s="1053"/>
      <c r="BF63" s="1053"/>
      <c r="BG63" s="1053"/>
      <c r="BH63" s="1053"/>
      <c r="BI63" s="1054"/>
      <c r="BJ63" s="1120" t="s">
        <v>395</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419</v>
      </c>
      <c r="B66" s="1090"/>
      <c r="C66" s="1090"/>
      <c r="D66" s="1090"/>
      <c r="E66" s="1090"/>
      <c r="F66" s="1090"/>
      <c r="G66" s="1090"/>
      <c r="H66" s="1090"/>
      <c r="I66" s="1090"/>
      <c r="J66" s="1090"/>
      <c r="K66" s="1090"/>
      <c r="L66" s="1090"/>
      <c r="M66" s="1090"/>
      <c r="N66" s="1090"/>
      <c r="O66" s="1090"/>
      <c r="P66" s="1091"/>
      <c r="Q66" s="1095" t="s">
        <v>420</v>
      </c>
      <c r="R66" s="1096"/>
      <c r="S66" s="1096"/>
      <c r="T66" s="1096"/>
      <c r="U66" s="1097"/>
      <c r="V66" s="1095" t="s">
        <v>421</v>
      </c>
      <c r="W66" s="1096"/>
      <c r="X66" s="1096"/>
      <c r="Y66" s="1096"/>
      <c r="Z66" s="1097"/>
      <c r="AA66" s="1095" t="s">
        <v>422</v>
      </c>
      <c r="AB66" s="1096"/>
      <c r="AC66" s="1096"/>
      <c r="AD66" s="1096"/>
      <c r="AE66" s="1097"/>
      <c r="AF66" s="1101" t="s">
        <v>423</v>
      </c>
      <c r="AG66" s="1102"/>
      <c r="AH66" s="1102"/>
      <c r="AI66" s="1102"/>
      <c r="AJ66" s="1103"/>
      <c r="AK66" s="1095" t="s">
        <v>424</v>
      </c>
      <c r="AL66" s="1090"/>
      <c r="AM66" s="1090"/>
      <c r="AN66" s="1090"/>
      <c r="AO66" s="1091"/>
      <c r="AP66" s="1095" t="s">
        <v>425</v>
      </c>
      <c r="AQ66" s="1096"/>
      <c r="AR66" s="1096"/>
      <c r="AS66" s="1096"/>
      <c r="AT66" s="1097"/>
      <c r="AU66" s="1095" t="s">
        <v>426</v>
      </c>
      <c r="AV66" s="1096"/>
      <c r="AW66" s="1096"/>
      <c r="AX66" s="1096"/>
      <c r="AY66" s="1097"/>
      <c r="AZ66" s="1095" t="s">
        <v>379</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589</v>
      </c>
      <c r="C68" s="1080"/>
      <c r="D68" s="1080"/>
      <c r="E68" s="1080"/>
      <c r="F68" s="1080"/>
      <c r="G68" s="1080"/>
      <c r="H68" s="1080"/>
      <c r="I68" s="1080"/>
      <c r="J68" s="1080"/>
      <c r="K68" s="1080"/>
      <c r="L68" s="1080"/>
      <c r="M68" s="1080"/>
      <c r="N68" s="1080"/>
      <c r="O68" s="1080"/>
      <c r="P68" s="1081"/>
      <c r="Q68" s="1082">
        <v>3912</v>
      </c>
      <c r="R68" s="1076"/>
      <c r="S68" s="1076"/>
      <c r="T68" s="1076"/>
      <c r="U68" s="1076"/>
      <c r="V68" s="1076">
        <v>3724</v>
      </c>
      <c r="W68" s="1076"/>
      <c r="X68" s="1076"/>
      <c r="Y68" s="1076"/>
      <c r="Z68" s="1076"/>
      <c r="AA68" s="1076">
        <v>188</v>
      </c>
      <c r="AB68" s="1076"/>
      <c r="AC68" s="1076"/>
      <c r="AD68" s="1076"/>
      <c r="AE68" s="1076"/>
      <c r="AF68" s="1076">
        <v>188</v>
      </c>
      <c r="AG68" s="1076"/>
      <c r="AH68" s="1076"/>
      <c r="AI68" s="1076"/>
      <c r="AJ68" s="1076"/>
      <c r="AK68" s="1076" t="s">
        <v>606</v>
      </c>
      <c r="AL68" s="1076"/>
      <c r="AM68" s="1076"/>
      <c r="AN68" s="1076"/>
      <c r="AO68" s="1076"/>
      <c r="AP68" s="1076">
        <v>1158</v>
      </c>
      <c r="AQ68" s="1076"/>
      <c r="AR68" s="1076"/>
      <c r="AS68" s="1076"/>
      <c r="AT68" s="1076"/>
      <c r="AU68" s="1076">
        <v>608</v>
      </c>
      <c r="AV68" s="1076"/>
      <c r="AW68" s="1076"/>
      <c r="AX68" s="1076"/>
      <c r="AY68" s="1076"/>
      <c r="AZ68" s="1077" t="s">
        <v>594</v>
      </c>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31230</v>
      </c>
      <c r="R69" s="1064"/>
      <c r="S69" s="1064"/>
      <c r="T69" s="1064"/>
      <c r="U69" s="1064"/>
      <c r="V69" s="1064">
        <v>30434</v>
      </c>
      <c r="W69" s="1064"/>
      <c r="X69" s="1064"/>
      <c r="Y69" s="1064"/>
      <c r="Z69" s="1064"/>
      <c r="AA69" s="1064">
        <v>796</v>
      </c>
      <c r="AB69" s="1064"/>
      <c r="AC69" s="1064"/>
      <c r="AD69" s="1064"/>
      <c r="AE69" s="1064"/>
      <c r="AF69" s="1064">
        <v>796</v>
      </c>
      <c r="AG69" s="1064"/>
      <c r="AH69" s="1064"/>
      <c r="AI69" s="1064"/>
      <c r="AJ69" s="1064"/>
      <c r="AK69" s="1064">
        <v>4945</v>
      </c>
      <c r="AL69" s="1064"/>
      <c r="AM69" s="1064"/>
      <c r="AN69" s="1064"/>
      <c r="AO69" s="1064"/>
      <c r="AP69" s="1064" t="s">
        <v>604</v>
      </c>
      <c r="AQ69" s="1064"/>
      <c r="AR69" s="1064"/>
      <c r="AS69" s="1064"/>
      <c r="AT69" s="1064"/>
      <c r="AU69" s="1064" t="s">
        <v>604</v>
      </c>
      <c r="AV69" s="1064"/>
      <c r="AW69" s="1064"/>
      <c r="AX69" s="1064"/>
      <c r="AY69" s="1064"/>
      <c r="AZ69" s="1065" t="s">
        <v>595</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5</v>
      </c>
      <c r="R70" s="1064"/>
      <c r="S70" s="1064"/>
      <c r="T70" s="1064"/>
      <c r="U70" s="1064"/>
      <c r="V70" s="1064">
        <v>4</v>
      </c>
      <c r="W70" s="1064"/>
      <c r="X70" s="1064"/>
      <c r="Y70" s="1064"/>
      <c r="Z70" s="1064"/>
      <c r="AA70" s="1064">
        <v>1</v>
      </c>
      <c r="AB70" s="1064"/>
      <c r="AC70" s="1064"/>
      <c r="AD70" s="1064"/>
      <c r="AE70" s="1064"/>
      <c r="AF70" s="1064">
        <v>1</v>
      </c>
      <c r="AG70" s="1064"/>
      <c r="AH70" s="1064"/>
      <c r="AI70" s="1064"/>
      <c r="AJ70" s="1064"/>
      <c r="AK70" s="1064" t="s">
        <v>606</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145</v>
      </c>
      <c r="R71" s="1064"/>
      <c r="S71" s="1064"/>
      <c r="T71" s="1064"/>
      <c r="U71" s="1064"/>
      <c r="V71" s="1064">
        <v>130</v>
      </c>
      <c r="W71" s="1064"/>
      <c r="X71" s="1064"/>
      <c r="Y71" s="1064"/>
      <c r="Z71" s="1064"/>
      <c r="AA71" s="1064">
        <v>15</v>
      </c>
      <c r="AB71" s="1064"/>
      <c r="AC71" s="1064"/>
      <c r="AD71" s="1064"/>
      <c r="AE71" s="1064"/>
      <c r="AF71" s="1064">
        <v>15</v>
      </c>
      <c r="AG71" s="1064"/>
      <c r="AH71" s="1064"/>
      <c r="AI71" s="1064"/>
      <c r="AJ71" s="1064"/>
      <c r="AK71" s="1064" t="s">
        <v>606</v>
      </c>
      <c r="AL71" s="1064"/>
      <c r="AM71" s="1064"/>
      <c r="AN71" s="1064"/>
      <c r="AO71" s="1064"/>
      <c r="AP71" s="1064" t="s">
        <v>604</v>
      </c>
      <c r="AQ71" s="1064"/>
      <c r="AR71" s="1064"/>
      <c r="AS71" s="1064"/>
      <c r="AT71" s="1064"/>
      <c r="AU71" s="1064" t="s">
        <v>604</v>
      </c>
      <c r="AV71" s="1064"/>
      <c r="AW71" s="1064"/>
      <c r="AX71" s="1064"/>
      <c r="AY71" s="1064"/>
      <c r="AZ71" s="1065" t="s">
        <v>594</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768746</v>
      </c>
      <c r="R72" s="1064"/>
      <c r="S72" s="1064"/>
      <c r="T72" s="1064"/>
      <c r="U72" s="1064"/>
      <c r="V72" s="1064">
        <v>754150</v>
      </c>
      <c r="W72" s="1064"/>
      <c r="X72" s="1064"/>
      <c r="Y72" s="1064"/>
      <c r="Z72" s="1064"/>
      <c r="AA72" s="1064">
        <v>14597</v>
      </c>
      <c r="AB72" s="1064"/>
      <c r="AC72" s="1064"/>
      <c r="AD72" s="1064"/>
      <c r="AE72" s="1064"/>
      <c r="AF72" s="1064">
        <v>14597</v>
      </c>
      <c r="AG72" s="1064"/>
      <c r="AH72" s="1064"/>
      <c r="AI72" s="1064"/>
      <c r="AJ72" s="1064"/>
      <c r="AK72" s="1064">
        <v>6572</v>
      </c>
      <c r="AL72" s="1064"/>
      <c r="AM72" s="1064"/>
      <c r="AN72" s="1064"/>
      <c r="AO72" s="1064"/>
      <c r="AP72" s="1075" t="s">
        <v>604</v>
      </c>
      <c r="AQ72" s="1064"/>
      <c r="AR72" s="1064"/>
      <c r="AS72" s="1064"/>
      <c r="AT72" s="1064"/>
      <c r="AU72" s="1064" t="s">
        <v>604</v>
      </c>
      <c r="AV72" s="1064"/>
      <c r="AW72" s="1064"/>
      <c r="AX72" s="1064"/>
      <c r="AY72" s="1064"/>
      <c r="AZ72" s="1065" t="s">
        <v>595</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329</v>
      </c>
      <c r="R73" s="1064"/>
      <c r="S73" s="1064"/>
      <c r="T73" s="1064"/>
      <c r="U73" s="1064"/>
      <c r="V73" s="1064">
        <v>135</v>
      </c>
      <c r="W73" s="1064"/>
      <c r="X73" s="1064"/>
      <c r="Y73" s="1064"/>
      <c r="Z73" s="1064"/>
      <c r="AA73" s="1064">
        <v>194</v>
      </c>
      <c r="AB73" s="1064"/>
      <c r="AC73" s="1064"/>
      <c r="AD73" s="1064"/>
      <c r="AE73" s="1064"/>
      <c r="AF73" s="1064">
        <v>194</v>
      </c>
      <c r="AG73" s="1064"/>
      <c r="AH73" s="1064"/>
      <c r="AI73" s="1064"/>
      <c r="AJ73" s="1064"/>
      <c r="AK73" s="1064">
        <v>20</v>
      </c>
      <c r="AL73" s="1064"/>
      <c r="AM73" s="1064"/>
      <c r="AN73" s="1064"/>
      <c r="AO73" s="1064"/>
      <c r="AP73" s="1064" t="s">
        <v>604</v>
      </c>
      <c r="AQ73" s="1064"/>
      <c r="AR73" s="1064"/>
      <c r="AS73" s="1064"/>
      <c r="AT73" s="1064"/>
      <c r="AU73" s="1064" t="s">
        <v>604</v>
      </c>
      <c r="AV73" s="1064"/>
      <c r="AW73" s="1064"/>
      <c r="AX73" s="1064"/>
      <c r="AY73" s="1064"/>
      <c r="AZ73" s="1065" t="s">
        <v>596</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348</v>
      </c>
      <c r="R74" s="1064"/>
      <c r="S74" s="1064"/>
      <c r="T74" s="1064"/>
      <c r="U74" s="1064"/>
      <c r="V74" s="1064">
        <v>320</v>
      </c>
      <c r="W74" s="1064"/>
      <c r="X74" s="1064"/>
      <c r="Y74" s="1064"/>
      <c r="Z74" s="1064"/>
      <c r="AA74" s="1064">
        <v>28</v>
      </c>
      <c r="AB74" s="1064"/>
      <c r="AC74" s="1064"/>
      <c r="AD74" s="1064"/>
      <c r="AE74" s="1064"/>
      <c r="AF74" s="1064">
        <v>28</v>
      </c>
      <c r="AG74" s="1064"/>
      <c r="AH74" s="1064"/>
      <c r="AI74" s="1064"/>
      <c r="AJ74" s="1064"/>
      <c r="AK74" s="1064">
        <v>14</v>
      </c>
      <c r="AL74" s="1064"/>
      <c r="AM74" s="1064"/>
      <c r="AN74" s="1064"/>
      <c r="AO74" s="1064"/>
      <c r="AP74" s="1064" t="s">
        <v>604</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15820</v>
      </c>
      <c r="AG88" s="1052"/>
      <c r="AH88" s="1052"/>
      <c r="AI88" s="1052"/>
      <c r="AJ88" s="1052"/>
      <c r="AK88" s="1056"/>
      <c r="AL88" s="1056"/>
      <c r="AM88" s="1056"/>
      <c r="AN88" s="1056"/>
      <c r="AO88" s="1056"/>
      <c r="AP88" s="1052">
        <v>1158</v>
      </c>
      <c r="AQ88" s="1052"/>
      <c r="AR88" s="1052"/>
      <c r="AS88" s="1052"/>
      <c r="AT88" s="1052"/>
      <c r="AU88" s="1052">
        <v>608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442</v>
      </c>
      <c r="CS102" s="1044"/>
      <c r="CT102" s="1044"/>
      <c r="CU102" s="1044"/>
      <c r="CV102" s="1045"/>
      <c r="CW102" s="1043">
        <v>28</v>
      </c>
      <c r="CX102" s="1044"/>
      <c r="CY102" s="1044"/>
      <c r="CZ102" s="1044"/>
      <c r="DA102" s="1045"/>
      <c r="DB102" s="1043">
        <v>317</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309</v>
      </c>
      <c r="AG109" s="987"/>
      <c r="AH109" s="987"/>
      <c r="AI109" s="987"/>
      <c r="AJ109" s="988"/>
      <c r="AK109" s="989" t="s">
        <v>308</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309</v>
      </c>
      <c r="BW109" s="987"/>
      <c r="BX109" s="987"/>
      <c r="BY109" s="987"/>
      <c r="BZ109" s="988"/>
      <c r="CA109" s="989" t="s">
        <v>308</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309</v>
      </c>
      <c r="DM109" s="987"/>
      <c r="DN109" s="987"/>
      <c r="DO109" s="987"/>
      <c r="DP109" s="988"/>
      <c r="DQ109" s="989" t="s">
        <v>308</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4754612</v>
      </c>
      <c r="AB110" s="980"/>
      <c r="AC110" s="980"/>
      <c r="AD110" s="980"/>
      <c r="AE110" s="981"/>
      <c r="AF110" s="982">
        <v>4576560</v>
      </c>
      <c r="AG110" s="980"/>
      <c r="AH110" s="980"/>
      <c r="AI110" s="980"/>
      <c r="AJ110" s="981"/>
      <c r="AK110" s="982">
        <v>4304203</v>
      </c>
      <c r="AL110" s="980"/>
      <c r="AM110" s="980"/>
      <c r="AN110" s="980"/>
      <c r="AO110" s="981"/>
      <c r="AP110" s="983">
        <v>12.3</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36209547</v>
      </c>
      <c r="BR110" s="927"/>
      <c r="BS110" s="927"/>
      <c r="BT110" s="927"/>
      <c r="BU110" s="927"/>
      <c r="BV110" s="927">
        <v>35344019</v>
      </c>
      <c r="BW110" s="927"/>
      <c r="BX110" s="927"/>
      <c r="BY110" s="927"/>
      <c r="BZ110" s="927"/>
      <c r="CA110" s="927">
        <v>33347031</v>
      </c>
      <c r="CB110" s="927"/>
      <c r="CC110" s="927"/>
      <c r="CD110" s="927"/>
      <c r="CE110" s="927"/>
      <c r="CF110" s="951">
        <v>95.1</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444</v>
      </c>
      <c r="DM110" s="927"/>
      <c r="DN110" s="927"/>
      <c r="DO110" s="927"/>
      <c r="DP110" s="927"/>
      <c r="DQ110" s="927" t="s">
        <v>445</v>
      </c>
      <c r="DR110" s="927"/>
      <c r="DS110" s="927"/>
      <c r="DT110" s="927"/>
      <c r="DU110" s="927"/>
      <c r="DV110" s="928" t="s">
        <v>395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145</v>
      </c>
      <c r="AB111" s="1008"/>
      <c r="AC111" s="1008"/>
      <c r="AD111" s="1008"/>
      <c r="AE111" s="1009"/>
      <c r="AF111" s="1010" t="s">
        <v>443</v>
      </c>
      <c r="AG111" s="1008"/>
      <c r="AH111" s="1008"/>
      <c r="AI111" s="1008"/>
      <c r="AJ111" s="1009"/>
      <c r="AK111" s="1010" t="s">
        <v>445</v>
      </c>
      <c r="AL111" s="1008"/>
      <c r="AM111" s="1008"/>
      <c r="AN111" s="1008"/>
      <c r="AO111" s="1009"/>
      <c r="AP111" s="1011" t="s">
        <v>145</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145</v>
      </c>
      <c r="BR111" s="899"/>
      <c r="BS111" s="899"/>
      <c r="BT111" s="899"/>
      <c r="BU111" s="899"/>
      <c r="BV111" s="899" t="s">
        <v>444</v>
      </c>
      <c r="BW111" s="899"/>
      <c r="BX111" s="899"/>
      <c r="BY111" s="899"/>
      <c r="BZ111" s="899"/>
      <c r="CA111" s="899" t="s">
        <v>445</v>
      </c>
      <c r="CB111" s="899"/>
      <c r="CC111" s="899"/>
      <c r="CD111" s="899"/>
      <c r="CE111" s="899"/>
      <c r="CF111" s="960" t="s">
        <v>444</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443</v>
      </c>
      <c r="DM111" s="899"/>
      <c r="DN111" s="899"/>
      <c r="DO111" s="899"/>
      <c r="DP111" s="899"/>
      <c r="DQ111" s="899" t="s">
        <v>444</v>
      </c>
      <c r="DR111" s="899"/>
      <c r="DS111" s="899"/>
      <c r="DT111" s="899"/>
      <c r="DU111" s="899"/>
      <c r="DV111" s="876" t="s">
        <v>444</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443</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12853948</v>
      </c>
      <c r="BR112" s="899"/>
      <c r="BS112" s="899"/>
      <c r="BT112" s="899"/>
      <c r="BU112" s="899"/>
      <c r="BV112" s="899">
        <v>12085313</v>
      </c>
      <c r="BW112" s="899"/>
      <c r="BX112" s="899"/>
      <c r="BY112" s="899"/>
      <c r="BZ112" s="899"/>
      <c r="CA112" s="899">
        <v>10780898</v>
      </c>
      <c r="CB112" s="899"/>
      <c r="CC112" s="899"/>
      <c r="CD112" s="899"/>
      <c r="CE112" s="899"/>
      <c r="CF112" s="960">
        <v>30.7</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445</v>
      </c>
      <c r="DM112" s="899"/>
      <c r="DN112" s="899"/>
      <c r="DO112" s="899"/>
      <c r="DP112" s="899"/>
      <c r="DQ112" s="899" t="s">
        <v>445</v>
      </c>
      <c r="DR112" s="899"/>
      <c r="DS112" s="899"/>
      <c r="DT112" s="899"/>
      <c r="DU112" s="899"/>
      <c r="DV112" s="876" t="s">
        <v>391</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1362139</v>
      </c>
      <c r="AB113" s="1008"/>
      <c r="AC113" s="1008"/>
      <c r="AD113" s="1008"/>
      <c r="AE113" s="1009"/>
      <c r="AF113" s="1010">
        <v>1362954</v>
      </c>
      <c r="AG113" s="1008"/>
      <c r="AH113" s="1008"/>
      <c r="AI113" s="1008"/>
      <c r="AJ113" s="1009"/>
      <c r="AK113" s="1010">
        <v>1089800</v>
      </c>
      <c r="AL113" s="1008"/>
      <c r="AM113" s="1008"/>
      <c r="AN113" s="1008"/>
      <c r="AO113" s="1009"/>
      <c r="AP113" s="1011">
        <v>3.1</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354932</v>
      </c>
      <c r="BR113" s="899"/>
      <c r="BS113" s="899"/>
      <c r="BT113" s="899"/>
      <c r="BU113" s="899"/>
      <c r="BV113" s="899">
        <v>681866</v>
      </c>
      <c r="BW113" s="899"/>
      <c r="BX113" s="899"/>
      <c r="BY113" s="899"/>
      <c r="BZ113" s="899"/>
      <c r="CA113" s="899">
        <v>608196</v>
      </c>
      <c r="CB113" s="899"/>
      <c r="CC113" s="899"/>
      <c r="CD113" s="899"/>
      <c r="CE113" s="899"/>
      <c r="CF113" s="960">
        <v>1.7</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445</v>
      </c>
      <c r="DM113" s="862"/>
      <c r="DN113" s="862"/>
      <c r="DO113" s="862"/>
      <c r="DP113" s="863"/>
      <c r="DQ113" s="864" t="s">
        <v>395</v>
      </c>
      <c r="DR113" s="862"/>
      <c r="DS113" s="862"/>
      <c r="DT113" s="862"/>
      <c r="DU113" s="863"/>
      <c r="DV113" s="909" t="s">
        <v>445</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18786</v>
      </c>
      <c r="AB114" s="862"/>
      <c r="AC114" s="862"/>
      <c r="AD114" s="862"/>
      <c r="AE114" s="863"/>
      <c r="AF114" s="864">
        <v>37154</v>
      </c>
      <c r="AG114" s="862"/>
      <c r="AH114" s="862"/>
      <c r="AI114" s="862"/>
      <c r="AJ114" s="863"/>
      <c r="AK114" s="864">
        <v>74715</v>
      </c>
      <c r="AL114" s="862"/>
      <c r="AM114" s="862"/>
      <c r="AN114" s="862"/>
      <c r="AO114" s="863"/>
      <c r="AP114" s="909">
        <v>0.2</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10975057</v>
      </c>
      <c r="BR114" s="899"/>
      <c r="BS114" s="899"/>
      <c r="BT114" s="899"/>
      <c r="BU114" s="899"/>
      <c r="BV114" s="899">
        <v>10663664</v>
      </c>
      <c r="BW114" s="899"/>
      <c r="BX114" s="899"/>
      <c r="BY114" s="899"/>
      <c r="BZ114" s="899"/>
      <c r="CA114" s="899">
        <v>10554952</v>
      </c>
      <c r="CB114" s="899"/>
      <c r="CC114" s="899"/>
      <c r="CD114" s="899"/>
      <c r="CE114" s="899"/>
      <c r="CF114" s="960">
        <v>30.1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445</v>
      </c>
      <c r="DM114" s="862"/>
      <c r="DN114" s="862"/>
      <c r="DO114" s="862"/>
      <c r="DP114" s="863"/>
      <c r="DQ114" s="864" t="s">
        <v>444</v>
      </c>
      <c r="DR114" s="862"/>
      <c r="DS114" s="862"/>
      <c r="DT114" s="862"/>
      <c r="DU114" s="863"/>
      <c r="DV114" s="909" t="s">
        <v>445</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445</v>
      </c>
      <c r="AB115" s="1008"/>
      <c r="AC115" s="1008"/>
      <c r="AD115" s="1008"/>
      <c r="AE115" s="1009"/>
      <c r="AF115" s="1010" t="s">
        <v>443</v>
      </c>
      <c r="AG115" s="1008"/>
      <c r="AH115" s="1008"/>
      <c r="AI115" s="1008"/>
      <c r="AJ115" s="1009"/>
      <c r="AK115" s="1010" t="s">
        <v>445</v>
      </c>
      <c r="AL115" s="1008"/>
      <c r="AM115" s="1008"/>
      <c r="AN115" s="1008"/>
      <c r="AO115" s="1009"/>
      <c r="AP115" s="1011" t="s">
        <v>445</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29646</v>
      </c>
      <c r="BR115" s="899"/>
      <c r="BS115" s="899"/>
      <c r="BT115" s="899"/>
      <c r="BU115" s="899"/>
      <c r="BV115" s="899">
        <v>17419</v>
      </c>
      <c r="BW115" s="899"/>
      <c r="BX115" s="899"/>
      <c r="BY115" s="899"/>
      <c r="BZ115" s="899"/>
      <c r="CA115" s="899">
        <v>9484</v>
      </c>
      <c r="CB115" s="899"/>
      <c r="CC115" s="899"/>
      <c r="CD115" s="899"/>
      <c r="CE115" s="899"/>
      <c r="CF115" s="960">
        <v>0</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443</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391</v>
      </c>
      <c r="AG116" s="862"/>
      <c r="AH116" s="862"/>
      <c r="AI116" s="862"/>
      <c r="AJ116" s="863"/>
      <c r="AK116" s="864" t="s">
        <v>443</v>
      </c>
      <c r="AL116" s="862"/>
      <c r="AM116" s="862"/>
      <c r="AN116" s="862"/>
      <c r="AO116" s="863"/>
      <c r="AP116" s="909" t="s">
        <v>444</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145</v>
      </c>
      <c r="CB116" s="899"/>
      <c r="CC116" s="899"/>
      <c r="CD116" s="899"/>
      <c r="CE116" s="899"/>
      <c r="CF116" s="960" t="s">
        <v>445</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145</v>
      </c>
      <c r="DM116" s="862"/>
      <c r="DN116" s="862"/>
      <c r="DO116" s="862"/>
      <c r="DP116" s="863"/>
      <c r="DQ116" s="864" t="s">
        <v>445</v>
      </c>
      <c r="DR116" s="862"/>
      <c r="DS116" s="862"/>
      <c r="DT116" s="862"/>
      <c r="DU116" s="863"/>
      <c r="DV116" s="909" t="s">
        <v>445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6135537</v>
      </c>
      <c r="AB117" s="994"/>
      <c r="AC117" s="994"/>
      <c r="AD117" s="994"/>
      <c r="AE117" s="995"/>
      <c r="AF117" s="996">
        <v>5976668</v>
      </c>
      <c r="AG117" s="994"/>
      <c r="AH117" s="994"/>
      <c r="AI117" s="994"/>
      <c r="AJ117" s="995"/>
      <c r="AK117" s="996">
        <v>5468718</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445</v>
      </c>
      <c r="BW117" s="899"/>
      <c r="BX117" s="899"/>
      <c r="BY117" s="899"/>
      <c r="BZ117" s="899"/>
      <c r="CA117" s="899" t="s">
        <v>445</v>
      </c>
      <c r="CB117" s="899"/>
      <c r="CC117" s="899"/>
      <c r="CD117" s="899"/>
      <c r="CE117" s="899"/>
      <c r="CF117" s="960" t="s">
        <v>444</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445</v>
      </c>
      <c r="DM117" s="862"/>
      <c r="DN117" s="862"/>
      <c r="DO117" s="862"/>
      <c r="DP117" s="863"/>
      <c r="DQ117" s="864" t="s">
        <v>445</v>
      </c>
      <c r="DR117" s="862"/>
      <c r="DS117" s="862"/>
      <c r="DT117" s="862"/>
      <c r="DU117" s="863"/>
      <c r="DV117" s="909" t="s">
        <v>444</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309</v>
      </c>
      <c r="AG118" s="987"/>
      <c r="AH118" s="987"/>
      <c r="AI118" s="987"/>
      <c r="AJ118" s="988"/>
      <c r="AK118" s="989" t="s">
        <v>308</v>
      </c>
      <c r="AL118" s="987"/>
      <c r="AM118" s="987"/>
      <c r="AN118" s="987"/>
      <c r="AO118" s="988"/>
      <c r="AP118" s="990" t="s">
        <v>437</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145</v>
      </c>
      <c r="BW118" s="930"/>
      <c r="BX118" s="930"/>
      <c r="BY118" s="930"/>
      <c r="BZ118" s="930"/>
      <c r="CA118" s="930" t="s">
        <v>391</v>
      </c>
      <c r="CB118" s="930"/>
      <c r="CC118" s="930"/>
      <c r="CD118" s="930"/>
      <c r="CE118" s="930"/>
      <c r="CF118" s="960" t="s">
        <v>444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445</v>
      </c>
      <c r="DM118" s="862"/>
      <c r="DN118" s="862"/>
      <c r="DO118" s="862"/>
      <c r="DP118" s="863"/>
      <c r="DQ118" s="864" t="s">
        <v>444</v>
      </c>
      <c r="DR118" s="862"/>
      <c r="DS118" s="862"/>
      <c r="DT118" s="862"/>
      <c r="DU118" s="863"/>
      <c r="DV118" s="909" t="s">
        <v>444</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444</v>
      </c>
      <c r="AG119" s="980"/>
      <c r="AH119" s="980"/>
      <c r="AI119" s="980"/>
      <c r="AJ119" s="981"/>
      <c r="AK119" s="982" t="s">
        <v>391</v>
      </c>
      <c r="AL119" s="980"/>
      <c r="AM119" s="980"/>
      <c r="AN119" s="980"/>
      <c r="AO119" s="981"/>
      <c r="AP119" s="983" t="s">
        <v>444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60423130</v>
      </c>
      <c r="BR119" s="930"/>
      <c r="BS119" s="930"/>
      <c r="BT119" s="930"/>
      <c r="BU119" s="930"/>
      <c r="BV119" s="930">
        <v>58792281</v>
      </c>
      <c r="BW119" s="930"/>
      <c r="BX119" s="930"/>
      <c r="BY119" s="930"/>
      <c r="BZ119" s="930"/>
      <c r="CA119" s="930">
        <v>55300561</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391</v>
      </c>
      <c r="DM119" s="845"/>
      <c r="DN119" s="845"/>
      <c r="DO119" s="845"/>
      <c r="DP119" s="846"/>
      <c r="DQ119" s="847" t="s">
        <v>391</v>
      </c>
      <c r="DR119" s="845"/>
      <c r="DS119" s="845"/>
      <c r="DT119" s="845"/>
      <c r="DU119" s="846"/>
      <c r="DV119" s="933" t="s">
        <v>445</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391</v>
      </c>
      <c r="AG120" s="862"/>
      <c r="AH120" s="862"/>
      <c r="AI120" s="862"/>
      <c r="AJ120" s="863"/>
      <c r="AK120" s="864" t="s">
        <v>391</v>
      </c>
      <c r="AL120" s="862"/>
      <c r="AM120" s="862"/>
      <c r="AN120" s="862"/>
      <c r="AO120" s="863"/>
      <c r="AP120" s="909" t="s">
        <v>391</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19466038</v>
      </c>
      <c r="BR120" s="927"/>
      <c r="BS120" s="927"/>
      <c r="BT120" s="927"/>
      <c r="BU120" s="927"/>
      <c r="BV120" s="927">
        <v>21639888</v>
      </c>
      <c r="BW120" s="927"/>
      <c r="BX120" s="927"/>
      <c r="BY120" s="927"/>
      <c r="BZ120" s="927"/>
      <c r="CA120" s="927">
        <v>20941175</v>
      </c>
      <c r="CB120" s="927"/>
      <c r="CC120" s="927"/>
      <c r="CD120" s="927"/>
      <c r="CE120" s="927"/>
      <c r="CF120" s="951">
        <v>59.7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t="s">
        <v>444</v>
      </c>
      <c r="DH120" s="927"/>
      <c r="DI120" s="927"/>
      <c r="DJ120" s="927"/>
      <c r="DK120" s="927"/>
      <c r="DL120" s="927" t="s">
        <v>444</v>
      </c>
      <c r="DM120" s="927"/>
      <c r="DN120" s="927"/>
      <c r="DO120" s="927"/>
      <c r="DP120" s="927"/>
      <c r="DQ120" s="927">
        <v>9412980</v>
      </c>
      <c r="DR120" s="927"/>
      <c r="DS120" s="927"/>
      <c r="DT120" s="927"/>
      <c r="DU120" s="927"/>
      <c r="DV120" s="928">
        <v>26.8</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445</v>
      </c>
      <c r="AG121" s="862"/>
      <c r="AH121" s="862"/>
      <c r="AI121" s="862"/>
      <c r="AJ121" s="863"/>
      <c r="AK121" s="864" t="s">
        <v>444</v>
      </c>
      <c r="AL121" s="862"/>
      <c r="AM121" s="862"/>
      <c r="AN121" s="862"/>
      <c r="AO121" s="863"/>
      <c r="AP121" s="909" t="s">
        <v>444</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7255986</v>
      </c>
      <c r="BR121" s="899"/>
      <c r="BS121" s="899"/>
      <c r="BT121" s="899"/>
      <c r="BU121" s="899"/>
      <c r="BV121" s="899">
        <v>7310358</v>
      </c>
      <c r="BW121" s="899"/>
      <c r="BX121" s="899"/>
      <c r="BY121" s="899"/>
      <c r="BZ121" s="899"/>
      <c r="CA121" s="899">
        <v>6409011</v>
      </c>
      <c r="CB121" s="899"/>
      <c r="CC121" s="899"/>
      <c r="CD121" s="899"/>
      <c r="CE121" s="899"/>
      <c r="CF121" s="960">
        <v>18.3</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1462523</v>
      </c>
      <c r="DH121" s="899"/>
      <c r="DI121" s="899"/>
      <c r="DJ121" s="899"/>
      <c r="DK121" s="899"/>
      <c r="DL121" s="899">
        <v>1341948</v>
      </c>
      <c r="DM121" s="899"/>
      <c r="DN121" s="899"/>
      <c r="DO121" s="899"/>
      <c r="DP121" s="899"/>
      <c r="DQ121" s="899">
        <v>1218129</v>
      </c>
      <c r="DR121" s="899"/>
      <c r="DS121" s="899"/>
      <c r="DT121" s="899"/>
      <c r="DU121" s="899"/>
      <c r="DV121" s="876">
        <v>3.5</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445</v>
      </c>
      <c r="AB122" s="862"/>
      <c r="AC122" s="862"/>
      <c r="AD122" s="862"/>
      <c r="AE122" s="863"/>
      <c r="AF122" s="864" t="s">
        <v>445</v>
      </c>
      <c r="AG122" s="862"/>
      <c r="AH122" s="862"/>
      <c r="AI122" s="862"/>
      <c r="AJ122" s="863"/>
      <c r="AK122" s="864" t="s">
        <v>443</v>
      </c>
      <c r="AL122" s="862"/>
      <c r="AM122" s="862"/>
      <c r="AN122" s="862"/>
      <c r="AO122" s="863"/>
      <c r="AP122" s="909" t="s">
        <v>445</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52127527</v>
      </c>
      <c r="BR122" s="930"/>
      <c r="BS122" s="930"/>
      <c r="BT122" s="930"/>
      <c r="BU122" s="930"/>
      <c r="BV122" s="930">
        <v>52167446</v>
      </c>
      <c r="BW122" s="930"/>
      <c r="BX122" s="930"/>
      <c r="BY122" s="930"/>
      <c r="BZ122" s="930"/>
      <c r="CA122" s="930">
        <v>50494893</v>
      </c>
      <c r="CB122" s="930"/>
      <c r="CC122" s="930"/>
      <c r="CD122" s="930"/>
      <c r="CE122" s="930"/>
      <c r="CF122" s="931">
        <v>143.9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178853</v>
      </c>
      <c r="DH122" s="899"/>
      <c r="DI122" s="899"/>
      <c r="DJ122" s="899"/>
      <c r="DK122" s="899"/>
      <c r="DL122" s="899">
        <v>163133</v>
      </c>
      <c r="DM122" s="899"/>
      <c r="DN122" s="899"/>
      <c r="DO122" s="899"/>
      <c r="DP122" s="899"/>
      <c r="DQ122" s="899">
        <v>149789</v>
      </c>
      <c r="DR122" s="899"/>
      <c r="DS122" s="899"/>
      <c r="DT122" s="899"/>
      <c r="DU122" s="899"/>
      <c r="DV122" s="876">
        <v>0.4</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445</v>
      </c>
      <c r="AG123" s="862"/>
      <c r="AH123" s="862"/>
      <c r="AI123" s="862"/>
      <c r="AJ123" s="863"/>
      <c r="AK123" s="864" t="s">
        <v>444</v>
      </c>
      <c r="AL123" s="862"/>
      <c r="AM123" s="862"/>
      <c r="AN123" s="862"/>
      <c r="AO123" s="863"/>
      <c r="AP123" s="909" t="s">
        <v>145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481</v>
      </c>
      <c r="BP123" s="963"/>
      <c r="BQ123" s="917">
        <v>78849551</v>
      </c>
      <c r="BR123" s="918"/>
      <c r="BS123" s="918"/>
      <c r="BT123" s="918"/>
      <c r="BU123" s="918"/>
      <c r="BV123" s="918">
        <v>81117692</v>
      </c>
      <c r="BW123" s="918"/>
      <c r="BX123" s="918"/>
      <c r="BY123" s="918"/>
      <c r="BZ123" s="918"/>
      <c r="CA123" s="918">
        <v>77845079</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145</v>
      </c>
      <c r="DH123" s="862"/>
      <c r="DI123" s="862"/>
      <c r="DJ123" s="862"/>
      <c r="DK123" s="863"/>
      <c r="DL123" s="864" t="s">
        <v>145</v>
      </c>
      <c r="DM123" s="862"/>
      <c r="DN123" s="862"/>
      <c r="DO123" s="862"/>
      <c r="DP123" s="863"/>
      <c r="DQ123" s="864" t="s">
        <v>445</v>
      </c>
      <c r="DR123" s="862"/>
      <c r="DS123" s="862"/>
      <c r="DT123" s="862"/>
      <c r="DU123" s="863"/>
      <c r="DV123" s="909" t="s">
        <v>445</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445</v>
      </c>
      <c r="AG124" s="862"/>
      <c r="AH124" s="862"/>
      <c r="AI124" s="862"/>
      <c r="AJ124" s="863"/>
      <c r="AK124" s="864" t="s">
        <v>445</v>
      </c>
      <c r="AL124" s="862"/>
      <c r="AM124" s="862"/>
      <c r="AN124" s="862"/>
      <c r="AO124" s="863"/>
      <c r="AP124" s="909" t="s">
        <v>445</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443</v>
      </c>
      <c r="BR124" s="916"/>
      <c r="BS124" s="916"/>
      <c r="BT124" s="916"/>
      <c r="BU124" s="916"/>
      <c r="BV124" s="916" t="s">
        <v>445</v>
      </c>
      <c r="BW124" s="916"/>
      <c r="BX124" s="916"/>
      <c r="BY124" s="916"/>
      <c r="BZ124" s="916"/>
      <c r="CA124" s="916" t="s">
        <v>145</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11212572</v>
      </c>
      <c r="DH124" s="845"/>
      <c r="DI124" s="845"/>
      <c r="DJ124" s="845"/>
      <c r="DK124" s="846"/>
      <c r="DL124" s="847">
        <v>10580232</v>
      </c>
      <c r="DM124" s="845"/>
      <c r="DN124" s="845"/>
      <c r="DO124" s="845"/>
      <c r="DP124" s="846"/>
      <c r="DQ124" s="847" t="s">
        <v>443</v>
      </c>
      <c r="DR124" s="845"/>
      <c r="DS124" s="845"/>
      <c r="DT124" s="845"/>
      <c r="DU124" s="846"/>
      <c r="DV124" s="933" t="s">
        <v>445</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444</v>
      </c>
      <c r="AG125" s="862"/>
      <c r="AH125" s="862"/>
      <c r="AI125" s="862"/>
      <c r="AJ125" s="863"/>
      <c r="AK125" s="864" t="s">
        <v>445</v>
      </c>
      <c r="AL125" s="862"/>
      <c r="AM125" s="862"/>
      <c r="AN125" s="862"/>
      <c r="AO125" s="863"/>
      <c r="AP125" s="909" t="s">
        <v>445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445</v>
      </c>
      <c r="DH125" s="927"/>
      <c r="DI125" s="927"/>
      <c r="DJ125" s="927"/>
      <c r="DK125" s="927"/>
      <c r="DL125" s="927" t="s">
        <v>443</v>
      </c>
      <c r="DM125" s="927"/>
      <c r="DN125" s="927"/>
      <c r="DO125" s="927"/>
      <c r="DP125" s="927"/>
      <c r="DQ125" s="927" t="s">
        <v>444</v>
      </c>
      <c r="DR125" s="927"/>
      <c r="DS125" s="927"/>
      <c r="DT125" s="927"/>
      <c r="DU125" s="927"/>
      <c r="DV125" s="928" t="s">
        <v>445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445</v>
      </c>
      <c r="AB126" s="862"/>
      <c r="AC126" s="862"/>
      <c r="AD126" s="862"/>
      <c r="AE126" s="863"/>
      <c r="AF126" s="864" t="s">
        <v>443</v>
      </c>
      <c r="AG126" s="862"/>
      <c r="AH126" s="862"/>
      <c r="AI126" s="862"/>
      <c r="AJ126" s="863"/>
      <c r="AK126" s="864" t="s">
        <v>445</v>
      </c>
      <c r="AL126" s="862"/>
      <c r="AM126" s="862"/>
      <c r="AN126" s="862"/>
      <c r="AO126" s="863"/>
      <c r="AP126" s="909" t="s">
        <v>445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445</v>
      </c>
      <c r="DM126" s="899"/>
      <c r="DN126" s="899"/>
      <c r="DO126" s="899"/>
      <c r="DP126" s="899"/>
      <c r="DQ126" s="899" t="s">
        <v>445</v>
      </c>
      <c r="DR126" s="899"/>
      <c r="DS126" s="899"/>
      <c r="DT126" s="899"/>
      <c r="DU126" s="899"/>
      <c r="DV126" s="876" t="s">
        <v>445</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444</v>
      </c>
      <c r="AB127" s="862"/>
      <c r="AC127" s="862"/>
      <c r="AD127" s="862"/>
      <c r="AE127" s="863"/>
      <c r="AF127" s="864" t="s">
        <v>445</v>
      </c>
      <c r="AG127" s="862"/>
      <c r="AH127" s="862"/>
      <c r="AI127" s="862"/>
      <c r="AJ127" s="863"/>
      <c r="AK127" s="864" t="s">
        <v>445</v>
      </c>
      <c r="AL127" s="862"/>
      <c r="AM127" s="862"/>
      <c r="AN127" s="862"/>
      <c r="AO127" s="863"/>
      <c r="AP127" s="909" t="s">
        <v>445</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445</v>
      </c>
      <c r="DM127" s="899"/>
      <c r="DN127" s="899"/>
      <c r="DO127" s="899"/>
      <c r="DP127" s="899"/>
      <c r="DQ127" s="899" t="s">
        <v>445</v>
      </c>
      <c r="DR127" s="899"/>
      <c r="DS127" s="899"/>
      <c r="DT127" s="899"/>
      <c r="DU127" s="899"/>
      <c r="DV127" s="876" t="s">
        <v>444</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831426</v>
      </c>
      <c r="AB128" s="883"/>
      <c r="AC128" s="883"/>
      <c r="AD128" s="883"/>
      <c r="AE128" s="884"/>
      <c r="AF128" s="885">
        <v>809724</v>
      </c>
      <c r="AG128" s="883"/>
      <c r="AH128" s="883"/>
      <c r="AI128" s="883"/>
      <c r="AJ128" s="884"/>
      <c r="AK128" s="885">
        <v>696358</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443</v>
      </c>
      <c r="BG128" s="869"/>
      <c r="BH128" s="869"/>
      <c r="BI128" s="869"/>
      <c r="BJ128" s="869"/>
      <c r="BK128" s="869"/>
      <c r="BL128" s="892"/>
      <c r="BM128" s="868">
        <v>11.46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29646</v>
      </c>
      <c r="DH128" s="873"/>
      <c r="DI128" s="873"/>
      <c r="DJ128" s="873"/>
      <c r="DK128" s="873"/>
      <c r="DL128" s="873">
        <v>17419</v>
      </c>
      <c r="DM128" s="873"/>
      <c r="DN128" s="873"/>
      <c r="DO128" s="873"/>
      <c r="DP128" s="873"/>
      <c r="DQ128" s="873">
        <v>9484</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39697735</v>
      </c>
      <c r="AB129" s="862"/>
      <c r="AC129" s="862"/>
      <c r="AD129" s="862"/>
      <c r="AE129" s="863"/>
      <c r="AF129" s="864">
        <v>39914105</v>
      </c>
      <c r="AG129" s="862"/>
      <c r="AH129" s="862"/>
      <c r="AI129" s="862"/>
      <c r="AJ129" s="863"/>
      <c r="AK129" s="864">
        <v>39964486</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500</v>
      </c>
      <c r="BG129" s="852"/>
      <c r="BH129" s="852"/>
      <c r="BI129" s="852"/>
      <c r="BJ129" s="852"/>
      <c r="BK129" s="852"/>
      <c r="BL129" s="853"/>
      <c r="BM129" s="851">
        <v>16.46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4834271</v>
      </c>
      <c r="AB130" s="862"/>
      <c r="AC130" s="862"/>
      <c r="AD130" s="862"/>
      <c r="AE130" s="863"/>
      <c r="AF130" s="864">
        <v>4886185</v>
      </c>
      <c r="AG130" s="862"/>
      <c r="AH130" s="862"/>
      <c r="AI130" s="862"/>
      <c r="AJ130" s="863"/>
      <c r="AK130" s="864">
        <v>4881871</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0.6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34863464</v>
      </c>
      <c r="AB131" s="845"/>
      <c r="AC131" s="845"/>
      <c r="AD131" s="845"/>
      <c r="AE131" s="846"/>
      <c r="AF131" s="847">
        <v>35027920</v>
      </c>
      <c r="AG131" s="845"/>
      <c r="AH131" s="845"/>
      <c r="AI131" s="845"/>
      <c r="AJ131" s="846"/>
      <c r="AK131" s="847">
        <v>35082615</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145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1.3476572490000001</v>
      </c>
      <c r="AB132" s="825"/>
      <c r="AC132" s="825"/>
      <c r="AD132" s="825"/>
      <c r="AE132" s="826"/>
      <c r="AF132" s="827">
        <v>0.80152917999999995</v>
      </c>
      <c r="AG132" s="825"/>
      <c r="AH132" s="825"/>
      <c r="AI132" s="825"/>
      <c r="AJ132" s="826"/>
      <c r="AK132" s="827">
        <v>-0.31215175899999997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1.2</v>
      </c>
      <c r="AB133" s="804"/>
      <c r="AC133" s="804"/>
      <c r="AD133" s="804"/>
      <c r="AE133" s="805"/>
      <c r="AF133" s="803">
        <v>1</v>
      </c>
      <c r="AG133" s="804"/>
      <c r="AH133" s="804"/>
      <c r="AI133" s="804"/>
      <c r="AJ133" s="805"/>
      <c r="AK133" s="803">
        <v>0.6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Q7VtvvtETAMOoT/e+zFbKdEw2H04BZiOW2/zI/OX/faTEpBMYjlXiLwH9UqTPR/GYqRyqxoQtPV7T2aPJnqCA==" saltValue="X9d4GnGM3Tqbj2M7kvmjnQ==" spinCount="100000" sheet="1" objects="1" scenarios="1" formatRows="0"/>
  <customSheetViews>
    <customSheetView guid="{7E1D4C57-D598-4D0C-BC09-C86D03317D13}" scale="70" fitToPage="1" hiddenRows="1" hiddenColumns="1" topLeftCell="A34">
      <selection activeCell="Q23" sqref="Q23:U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63C19D2A-327F-4B6B-9B14-B5088FC7B500}" scale="70" fitToPage="1" hiddenRows="1" hiddenColumns="1">
      <selection activeCell="Q23" sqref="Q23:U23"/>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m9NfnEX0r0+mTKYz2xjSkOjRlFekEcZYr5ZSdUipGJjIAmodTBmjeLZRNeAIaVGnQ7JMNLkVCE9/vBsGHr4ew==" saltValue="JMxYVaGxU+lLS7mHnOHugA==" spinCount="100000" sheet="1" objects="1" scenarios="1"/>
  <dataConsolidate/>
  <customSheetViews>
    <customSheetView guid="{7E1D4C57-D598-4D0C-BC09-C86D03317D13}"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 guid="{63C19D2A-327F-4B6B-9B14-B5088FC7B500}" showPageBreaks="1" showGridLines="0" fitToPage="1" hiddenRows="1" hiddenColumns="1" view="pageBreakPreview">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ksOZZQ+v02TghVsZllHwKfeFaiinZawINRseWnTHdcN72Hkl37AEGltCa1tqo6A4AqnM+kd06GnUpF3HLBDQ==" saltValue="0/X2bIEfl7GOmHVsX78jpg==" spinCount="100000" sheet="1" objects="1" scenarios="1"/>
  <dataConsolidate/>
  <customSheetViews>
    <customSheetView guid="{7E1D4C57-D598-4D0C-BC09-C86D03317D13}" showGridLines="0" fitToPage="1" hiddenRows="1" hiddenColumns="1" topLeftCell="A13">
      <pageMargins left="0" right="0" top="0" bottom="0" header="0" footer="0"/>
      <printOptions horizontalCentered="1" verticalCentered="1"/>
      <pageSetup paperSize="9" scale="50" orientation="landscape" horizontalDpi="300" verticalDpi="300" r:id="rId1"/>
      <headerFooter alignWithMargins="0">
        <oddFooter>&amp;C&amp;P/&amp;N</oddFooter>
      </headerFooter>
    </customSheetView>
    <customSheetView guid="{63C19D2A-327F-4B6B-9B14-B5088FC7B500}" showGridLines="0" fitToPage="1" hiddenRows="1" hiddenColumns="1" topLeftCell="A13">
      <pageMargins left="0" right="0" top="0" bottom="0" header="0" footer="0"/>
      <printOptions horizontalCentered="1" verticalCentered="1"/>
      <pageSetup paperSize="9" scale="50"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50"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517</v>
      </c>
      <c r="AL9" s="1232"/>
      <c r="AM9" s="1232"/>
      <c r="AN9" s="1233"/>
      <c r="AO9" s="313">
        <v>11472448</v>
      </c>
      <c r="AP9" s="313">
        <v>58286</v>
      </c>
      <c r="AQ9" s="314">
        <v>56972</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518</v>
      </c>
      <c r="AL10" s="1232"/>
      <c r="AM10" s="1232"/>
      <c r="AN10" s="1233"/>
      <c r="AO10" s="316">
        <v>684455</v>
      </c>
      <c r="AP10" s="316">
        <v>3477</v>
      </c>
      <c r="AQ10" s="317">
        <v>4161</v>
      </c>
      <c r="AR10" s="318">
        <v>-16.399999999999999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519</v>
      </c>
      <c r="AL11" s="1232"/>
      <c r="AM11" s="1232"/>
      <c r="AN11" s="1233"/>
      <c r="AO11" s="316">
        <v>102896</v>
      </c>
      <c r="AP11" s="316">
        <v>523</v>
      </c>
      <c r="AQ11" s="317">
        <v>2113</v>
      </c>
      <c r="AR11" s="318">
        <v>-75.2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520</v>
      </c>
      <c r="AL12" s="1232"/>
      <c r="AM12" s="1232"/>
      <c r="AN12" s="1233"/>
      <c r="AO12" s="316" t="s">
        <v>521</v>
      </c>
      <c r="AP12" s="316" t="s">
        <v>521</v>
      </c>
      <c r="AQ12" s="317">
        <v>1531</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522</v>
      </c>
      <c r="AL13" s="1232"/>
      <c r="AM13" s="1232"/>
      <c r="AN13" s="1233"/>
      <c r="AO13" s="316" t="s">
        <v>521</v>
      </c>
      <c r="AP13" s="316" t="s">
        <v>521</v>
      </c>
      <c r="AQ13" s="317">
        <v>63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523</v>
      </c>
      <c r="AL14" s="1232"/>
      <c r="AM14" s="1232"/>
      <c r="AN14" s="1233"/>
      <c r="AO14" s="316">
        <v>430579</v>
      </c>
      <c r="AP14" s="316">
        <v>2188</v>
      </c>
      <c r="AQ14" s="317">
        <v>1595</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524</v>
      </c>
      <c r="AL15" s="1232"/>
      <c r="AM15" s="1232"/>
      <c r="AN15" s="1233"/>
      <c r="AO15" s="316">
        <v>392557</v>
      </c>
      <c r="AP15" s="316">
        <v>1994</v>
      </c>
      <c r="AQ15" s="317">
        <v>1299</v>
      </c>
      <c r="AR15" s="318">
        <v>53.5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525</v>
      </c>
      <c r="AL16" s="1235"/>
      <c r="AM16" s="1235"/>
      <c r="AN16" s="1236"/>
      <c r="AO16" s="316">
        <v>-905503</v>
      </c>
      <c r="AP16" s="316">
        <v>-4600</v>
      </c>
      <c r="AQ16" s="317">
        <v>-3680</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12177432</v>
      </c>
      <c r="AP17" s="316">
        <v>61868</v>
      </c>
      <c r="AQ17" s="317">
        <v>64053</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530</v>
      </c>
      <c r="AL21" s="1229"/>
      <c r="AM21" s="1229"/>
      <c r="AN21" s="1230"/>
      <c r="AO21" s="328">
        <v>6.22</v>
      </c>
      <c r="AP21" s="329">
        <v>6.41</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531</v>
      </c>
      <c r="AL22" s="1229"/>
      <c r="AM22" s="1229"/>
      <c r="AN22" s="1230"/>
      <c r="AO22" s="333">
        <v>102</v>
      </c>
      <c r="AP22" s="334">
        <v>99.9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535</v>
      </c>
      <c r="AL32" s="1220"/>
      <c r="AM32" s="1220"/>
      <c r="AN32" s="1221"/>
      <c r="AO32" s="343">
        <v>4304203</v>
      </c>
      <c r="AP32" s="343">
        <v>21868</v>
      </c>
      <c r="AQ32" s="344">
        <v>28685</v>
      </c>
      <c r="AR32" s="345">
        <v>-23.8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536</v>
      </c>
      <c r="AL33" s="1220"/>
      <c r="AM33" s="1220"/>
      <c r="AN33" s="1221"/>
      <c r="AO33" s="343" t="s">
        <v>521</v>
      </c>
      <c r="AP33" s="343" t="s">
        <v>521</v>
      </c>
      <c r="AQ33" s="344">
        <v>2</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537</v>
      </c>
      <c r="AL34" s="1220"/>
      <c r="AM34" s="1220"/>
      <c r="AN34" s="1221"/>
      <c r="AO34" s="343" t="s">
        <v>521</v>
      </c>
      <c r="AP34" s="343" t="s">
        <v>521</v>
      </c>
      <c r="AQ34" s="344">
        <v>37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538</v>
      </c>
      <c r="AL35" s="1220"/>
      <c r="AM35" s="1220"/>
      <c r="AN35" s="1221"/>
      <c r="AO35" s="343">
        <v>1089800</v>
      </c>
      <c r="AP35" s="343">
        <v>5537</v>
      </c>
      <c r="AQ35" s="344">
        <v>9040</v>
      </c>
      <c r="AR35" s="345">
        <v>-38.799999999999997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539</v>
      </c>
      <c r="AL36" s="1220"/>
      <c r="AM36" s="1220"/>
      <c r="AN36" s="1221"/>
      <c r="AO36" s="343">
        <v>74715</v>
      </c>
      <c r="AP36" s="343">
        <v>380</v>
      </c>
      <c r="AQ36" s="344">
        <v>445</v>
      </c>
      <c r="AR36" s="345">
        <v>-14.6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540</v>
      </c>
      <c r="AL37" s="1220"/>
      <c r="AM37" s="1220"/>
      <c r="AN37" s="1221"/>
      <c r="AO37" s="343" t="s">
        <v>521</v>
      </c>
      <c r="AP37" s="343" t="s">
        <v>521</v>
      </c>
      <c r="AQ37" s="344">
        <v>676</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541</v>
      </c>
      <c r="AL38" s="1223"/>
      <c r="AM38" s="1223"/>
      <c r="AN38" s="1224"/>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542</v>
      </c>
      <c r="AL39" s="1223"/>
      <c r="AM39" s="1223"/>
      <c r="AN39" s="1224"/>
      <c r="AO39" s="343">
        <v>-696358</v>
      </c>
      <c r="AP39" s="343">
        <v>-3538</v>
      </c>
      <c r="AQ39" s="344">
        <v>-7187</v>
      </c>
      <c r="AR39" s="345">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543</v>
      </c>
      <c r="AL40" s="1220"/>
      <c r="AM40" s="1220"/>
      <c r="AN40" s="1221"/>
      <c r="AO40" s="343">
        <v>-4881871</v>
      </c>
      <c r="AP40" s="343">
        <v>-24803</v>
      </c>
      <c r="AQ40" s="344">
        <v>-25299</v>
      </c>
      <c r="AR40" s="345">
        <v>-2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301</v>
      </c>
      <c r="AL41" s="1226"/>
      <c r="AM41" s="1226"/>
      <c r="AN41" s="1227"/>
      <c r="AO41" s="343">
        <v>-109511</v>
      </c>
      <c r="AP41" s="343">
        <v>-556</v>
      </c>
      <c r="AQ41" s="344">
        <v>6399</v>
      </c>
      <c r="AR41" s="345">
        <v>-108.7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512</v>
      </c>
      <c r="AN49" s="1214" t="s">
        <v>547</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7095422</v>
      </c>
      <c r="AN51" s="365">
        <v>35353</v>
      </c>
      <c r="AO51" s="366">
        <v>-0.1</v>
      </c>
      <c r="AP51" s="367">
        <v>43554</v>
      </c>
      <c r="AQ51" s="368">
        <v>4</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4275883</v>
      </c>
      <c r="AN52" s="373">
        <v>21305</v>
      </c>
      <c r="AO52" s="374">
        <v>-5.9</v>
      </c>
      <c r="AP52" s="375">
        <v>24811</v>
      </c>
      <c r="AQ52" s="376">
        <v>4.5999999999999996</v>
      </c>
      <c r="AR52" s="377">
        <v>-10.5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5150567</v>
      </c>
      <c r="AN53" s="365">
        <v>25789</v>
      </c>
      <c r="AO53" s="366">
        <v>-27.1</v>
      </c>
      <c r="AP53" s="367">
        <v>42581</v>
      </c>
      <c r="AQ53" s="368">
        <v>-2.2000000000000002</v>
      </c>
      <c r="AR53" s="369">
        <v>-24.9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3110645</v>
      </c>
      <c r="AN54" s="373">
        <v>15575</v>
      </c>
      <c r="AO54" s="374">
        <v>-26.9</v>
      </c>
      <c r="AP54" s="375">
        <v>24354</v>
      </c>
      <c r="AQ54" s="376">
        <v>-1.8</v>
      </c>
      <c r="AR54" s="377">
        <v>-25.1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5340407</v>
      </c>
      <c r="AN55" s="365">
        <v>26856</v>
      </c>
      <c r="AO55" s="366">
        <v>4.0999999999999996</v>
      </c>
      <c r="AP55" s="367">
        <v>45426</v>
      </c>
      <c r="AQ55" s="368">
        <v>6.7</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3359938</v>
      </c>
      <c r="AN56" s="373">
        <v>16897</v>
      </c>
      <c r="AO56" s="374">
        <v>8.5</v>
      </c>
      <c r="AP56" s="375">
        <v>24508</v>
      </c>
      <c r="AQ56" s="376">
        <v>0.6</v>
      </c>
      <c r="AR56" s="377">
        <v>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6097864</v>
      </c>
      <c r="AN57" s="365">
        <v>30839</v>
      </c>
      <c r="AO57" s="366">
        <v>14.8</v>
      </c>
      <c r="AP57" s="367">
        <v>45022</v>
      </c>
      <c r="AQ57" s="368">
        <v>-0.9</v>
      </c>
      <c r="AR57" s="369">
        <v>15.7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4096700</v>
      </c>
      <c r="AN58" s="373">
        <v>20719</v>
      </c>
      <c r="AO58" s="374">
        <v>22.6</v>
      </c>
      <c r="AP58" s="375">
        <v>25247</v>
      </c>
      <c r="AQ58" s="376">
        <v>3</v>
      </c>
      <c r="AR58" s="377">
        <v>19.600000000000001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4613637</v>
      </c>
      <c r="AN59" s="365">
        <v>23440</v>
      </c>
      <c r="AO59" s="366">
        <v>-24</v>
      </c>
      <c r="AP59" s="367">
        <v>46035</v>
      </c>
      <c r="AQ59" s="368">
        <v>2.2999999999999998</v>
      </c>
      <c r="AR59" s="369">
        <v>-26.3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2495850</v>
      </c>
      <c r="AN60" s="373">
        <v>12680</v>
      </c>
      <c r="AO60" s="374">
        <v>-38.799999999999997</v>
      </c>
      <c r="AP60" s="375">
        <v>25158</v>
      </c>
      <c r="AQ60" s="376">
        <v>-0.4</v>
      </c>
      <c r="AR60" s="377">
        <v>-38.4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5659579</v>
      </c>
      <c r="AN61" s="380">
        <v>28455</v>
      </c>
      <c r="AO61" s="381">
        <v>-6.5</v>
      </c>
      <c r="AP61" s="382">
        <v>44524</v>
      </c>
      <c r="AQ61" s="383">
        <v>2</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3467803</v>
      </c>
      <c r="AN62" s="373">
        <v>17435</v>
      </c>
      <c r="AO62" s="374">
        <v>-8.1</v>
      </c>
      <c r="AP62" s="375">
        <v>24816</v>
      </c>
      <c r="AQ62" s="376">
        <v>1.2</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UFPjU4P1dWodT9hH42o3n/+/CiYJTpVaTUnu8bR061gEivMNpXAejEpDE2qT+OxytVeDkdeCRuMiOz6O8z45A==" saltValue="fzqzjrdjIRkxMEJ+Ck6FTA==" spinCount="100000" sheet="1" objects="1" scenarios="1"/>
  <customSheetViews>
    <customSheetView guid="{7E1D4C57-D598-4D0C-BC09-C86D03317D13}"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63C19D2A-327F-4B6B-9B14-B5088FC7B500}"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bct68juJEb4wC8/ASFRxA9B4BHhw83yW6L+Yjm40hFYBga/LI9e+MAMSBYXYwsMJFLRNX24oV5ikZOApqxR/bQ==" saltValue="7yVQsAz/Vwwr2y6B+us1PQ==" spinCount="100000" sheet="1" objects="1" scenarios="1"/>
  <dataConsolidate/>
  <customSheetViews>
    <customSheetView guid="{7E1D4C57-D598-4D0C-BC09-C86D03317D13}"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63C19D2A-327F-4B6B-9B14-B5088FC7B500}"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eCGyplgA4ahlk1/h64FbHRyGEt1tLO3zhBfbz5tg7AESGwb/R6KEK6nI5vQVut9A5BhvSvh03WDpH+yCJ31OGw==" saltValue="uofgELu3uhkbVWhxuOaa8g==" spinCount="100000" sheet="1" objects="1" scenarios="1"/>
  <dataConsolidate/>
  <customSheetViews>
    <customSheetView guid="{7E1D4C57-D598-4D0C-BC09-C86D03317D13}"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63C19D2A-327F-4B6B-9B14-B5088FC7B500}"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7" t="s">
        <v>3</v>
      </c>
      <c r="D47" s="1237"/>
      <c r="E47" s="1238"/>
      <c r="F47" s="11">
        <v>18.29</v>
      </c>
      <c r="G47" s="12">
        <v>18.61</v>
      </c>
      <c r="H47" s="12">
        <v>18.559999999999999</v>
      </c>
      <c r="I47" s="12">
        <v>23.72</v>
      </c>
      <c r="J47" s="13">
        <v>23.01</v>
      </c>
    </row>
    <row r="48" spans="2:10" ht="57.75" customHeight="1" x14ac:dyDescent="0.15">
      <c r="B48" s="14"/>
      <c r="C48" s="1239" t="s">
        <v>4</v>
      </c>
      <c r="D48" s="1239"/>
      <c r="E48" s="1240"/>
      <c r="F48" s="15">
        <v>9.8699999999999992</v>
      </c>
      <c r="G48" s="16">
        <v>12.02</v>
      </c>
      <c r="H48" s="16">
        <v>15.43</v>
      </c>
      <c r="I48" s="16">
        <v>11.93</v>
      </c>
      <c r="J48" s="17">
        <v>13.07</v>
      </c>
    </row>
    <row r="49" spans="2:10" ht="57.75" customHeight="1" thickBot="1" x14ac:dyDescent="0.2">
      <c r="B49" s="18"/>
      <c r="C49" s="1241" t="s">
        <v>5</v>
      </c>
      <c r="D49" s="1241"/>
      <c r="E49" s="1242"/>
      <c r="F49" s="19">
        <v>4.84</v>
      </c>
      <c r="G49" s="20">
        <v>2.0099999999999998</v>
      </c>
      <c r="H49" s="20">
        <v>3.47</v>
      </c>
      <c r="I49" s="20">
        <v>1.85</v>
      </c>
      <c r="J49" s="21">
        <v>0.47</v>
      </c>
    </row>
    <row r="50" spans="2:10" ht="13.5" customHeight="1" x14ac:dyDescent="0.15"/>
  </sheetData>
  <sheetProtection algorithmName="SHA-512" hashValue="wyIa5i2ocAcZDwMCfUCl2LgvlIzzH1mL1COYlpIVBsaGV9d6Y0V7K5AIlYteqD9RjHTEfIXuV2aqnG0E0r6cQg==" saltValue="eKMlE7dEkbIstAZdLaObig==" spinCount="100000" sheet="1" objects="1" scenarios="1"/>
  <customSheetViews>
    <customSheetView guid="{7E1D4C57-D598-4D0C-BC09-C86D03317D13}" showGridLines="0" fitToPage="1" hiddenRows="1" hiddenColumns="1">
      <rowBreaks count="1" manualBreakCount="1">
        <brk id="51" max="15" man="1"/>
      </rowBreaks>
      <pageMargins left="0" right="0" top="0.19685039370078741" bottom="0" header="0" footer="0"/>
      <printOptions horizontalCentered="1"/>
      <pageSetup paperSize="9" scale="65" orientation="landscape" horizontalDpi="300" verticalDpi="300" r:id="rId1"/>
      <headerFooter alignWithMargins="0">
        <oddFooter>&amp;C&amp;P/&amp;N</oddFooter>
      </headerFooter>
    </customSheetView>
    <customSheetView guid="{63C19D2A-327F-4B6B-9B14-B5088FC7B500}" showGridLines="0" fitToPage="1" hiddenRows="1" hiddenColumns="1">
      <rowBreaks count="1" manualBreakCount="1">
        <brk id="51" max="15" man="1"/>
      </rowBreaks>
      <pageMargins left="0" right="0" top="0.19685039370078741" bottom="0" header="0" footer="0"/>
      <printOptions horizontalCentered="1"/>
      <pageSetup paperSize="9" scale="65"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9" t="s">
        <v>568</v>
      </c>
      <c r="D34" s="1249"/>
      <c r="E34" s="1250"/>
      <c r="F34" s="32">
        <v>9.86</v>
      </c>
      <c r="G34" s="33">
        <v>12.02</v>
      </c>
      <c r="H34" s="33">
        <v>15.42</v>
      </c>
      <c r="I34" s="33">
        <v>11.55</v>
      </c>
      <c r="J34" s="34">
        <v>13.07</v>
      </c>
      <c r="K34" s="22"/>
      <c r="L34" s="22"/>
      <c r="M34" s="22"/>
      <c r="N34" s="22"/>
      <c r="O34" s="22"/>
      <c r="P34" s="22"/>
    </row>
    <row r="35" spans="1:16" ht="39" customHeight="1" x14ac:dyDescent="0.15">
      <c r="A35" s="22"/>
      <c r="B35" s="35"/>
      <c r="C35" s="1243" t="s">
        <v>569</v>
      </c>
      <c r="D35" s="1244"/>
      <c r="E35" s="1245"/>
      <c r="F35" s="36">
        <v>6.13</v>
      </c>
      <c r="G35" s="37">
        <v>6.77</v>
      </c>
      <c r="H35" s="37">
        <v>7.19</v>
      </c>
      <c r="I35" s="37">
        <v>7.16</v>
      </c>
      <c r="J35" s="38">
        <v>8.14</v>
      </c>
      <c r="K35" s="22"/>
      <c r="L35" s="22"/>
      <c r="M35" s="22"/>
      <c r="N35" s="22"/>
      <c r="O35" s="22"/>
      <c r="P35" s="22"/>
    </row>
    <row r="36" spans="1:16" ht="39" customHeight="1" x14ac:dyDescent="0.15">
      <c r="A36" s="22"/>
      <c r="B36" s="35"/>
      <c r="C36" s="1243" t="s">
        <v>570</v>
      </c>
      <c r="D36" s="1244"/>
      <c r="E36" s="1245"/>
      <c r="F36" s="36" t="s">
        <v>521</v>
      </c>
      <c r="G36" s="37" t="s">
        <v>521</v>
      </c>
      <c r="H36" s="37" t="s">
        <v>521</v>
      </c>
      <c r="I36" s="37" t="s">
        <v>521</v>
      </c>
      <c r="J36" s="38">
        <v>0.37</v>
      </c>
      <c r="K36" s="22"/>
      <c r="L36" s="22"/>
      <c r="M36" s="22"/>
      <c r="N36" s="22"/>
      <c r="O36" s="22"/>
      <c r="P36" s="22"/>
    </row>
    <row r="37" spans="1:16" ht="39" customHeight="1" x14ac:dyDescent="0.15">
      <c r="A37" s="22"/>
      <c r="B37" s="35"/>
      <c r="C37" s="1243" t="s">
        <v>571</v>
      </c>
      <c r="D37" s="1244"/>
      <c r="E37" s="1245"/>
      <c r="F37" s="36">
        <v>0.05</v>
      </c>
      <c r="G37" s="37">
        <v>7.0000000000000007E-2</v>
      </c>
      <c r="H37" s="37">
        <v>7.0000000000000007E-2</v>
      </c>
      <c r="I37" s="37">
        <v>7.0000000000000007E-2</v>
      </c>
      <c r="J37" s="38">
        <v>0.08</v>
      </c>
      <c r="K37" s="22"/>
      <c r="L37" s="22"/>
      <c r="M37" s="22"/>
      <c r="N37" s="22"/>
      <c r="O37" s="22"/>
      <c r="P37" s="22"/>
    </row>
    <row r="38" spans="1:16" ht="39" customHeight="1" x14ac:dyDescent="0.15">
      <c r="A38" s="22"/>
      <c r="B38" s="35"/>
      <c r="C38" s="1243" t="s">
        <v>572</v>
      </c>
      <c r="D38" s="1244"/>
      <c r="E38" s="1245"/>
      <c r="F38" s="36">
        <v>0</v>
      </c>
      <c r="G38" s="37">
        <v>0</v>
      </c>
      <c r="H38" s="37">
        <v>0</v>
      </c>
      <c r="I38" s="37">
        <v>0</v>
      </c>
      <c r="J38" s="38">
        <v>0</v>
      </c>
      <c r="K38" s="22"/>
      <c r="L38" s="22"/>
      <c r="M38" s="22"/>
      <c r="N38" s="22"/>
      <c r="O38" s="22"/>
      <c r="P38" s="22"/>
    </row>
    <row r="39" spans="1:16" ht="39" customHeight="1" x14ac:dyDescent="0.15">
      <c r="A39" s="22"/>
      <c r="B39" s="35"/>
      <c r="C39" s="1243" t="s">
        <v>573</v>
      </c>
      <c r="D39" s="1244"/>
      <c r="E39" s="1245"/>
      <c r="F39" s="36">
        <v>0</v>
      </c>
      <c r="G39" s="37">
        <v>0</v>
      </c>
      <c r="H39" s="37">
        <v>0</v>
      </c>
      <c r="I39" s="37">
        <v>0</v>
      </c>
      <c r="J39" s="38">
        <v>0</v>
      </c>
      <c r="K39" s="22"/>
      <c r="L39" s="22"/>
      <c r="M39" s="22"/>
      <c r="N39" s="22"/>
      <c r="O39" s="22"/>
      <c r="P39" s="22"/>
    </row>
    <row r="40" spans="1:16" ht="39" customHeight="1" x14ac:dyDescent="0.15">
      <c r="A40" s="22"/>
      <c r="B40" s="35"/>
      <c r="C40" s="1243" t="s">
        <v>574</v>
      </c>
      <c r="D40" s="1244"/>
      <c r="E40" s="1245"/>
      <c r="F40" s="36">
        <v>0</v>
      </c>
      <c r="G40" s="37">
        <v>0</v>
      </c>
      <c r="H40" s="37">
        <v>0</v>
      </c>
      <c r="I40" s="37">
        <v>0</v>
      </c>
      <c r="J40" s="38">
        <v>0</v>
      </c>
      <c r="K40" s="22"/>
      <c r="L40" s="22"/>
      <c r="M40" s="22"/>
      <c r="N40" s="22"/>
      <c r="O40" s="22"/>
      <c r="P40" s="22"/>
    </row>
    <row r="41" spans="1:16" ht="39" customHeight="1" x14ac:dyDescent="0.15">
      <c r="A41" s="22"/>
      <c r="B41" s="35"/>
      <c r="C41" s="1243" t="s">
        <v>575</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576</v>
      </c>
      <c r="D42" s="1244"/>
      <c r="E42" s="1245"/>
      <c r="F42" s="36" t="s">
        <v>521</v>
      </c>
      <c r="G42" s="37" t="s">
        <v>521</v>
      </c>
      <c r="H42" s="37" t="s">
        <v>521</v>
      </c>
      <c r="I42" s="37" t="s">
        <v>521</v>
      </c>
      <c r="J42" s="38" t="s">
        <v>521</v>
      </c>
      <c r="K42" s="22"/>
      <c r="L42" s="22"/>
      <c r="M42" s="22"/>
      <c r="N42" s="22"/>
      <c r="O42" s="22"/>
      <c r="P42" s="22"/>
    </row>
    <row r="43" spans="1:16" ht="39" customHeight="1" thickBot="1" x14ac:dyDescent="0.2">
      <c r="A43" s="22"/>
      <c r="B43" s="40"/>
      <c r="C43" s="1246" t="s">
        <v>577</v>
      </c>
      <c r="D43" s="1247"/>
      <c r="E43" s="1248"/>
      <c r="F43" s="41">
        <v>0</v>
      </c>
      <c r="G43" s="42">
        <v>0</v>
      </c>
      <c r="H43" s="42">
        <v>0</v>
      </c>
      <c r="I43" s="42">
        <v>0.82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EGhLgGXzjsnYxIYirlO/NaYVwPhhugLyvzGKnJchjnd3THOVq5V5Pq8rXsmo7mYN3qFhFjHaz6aMw4Q1Nt0VA==" saltValue="owlDiaRltvQdWuN3QZP0QQ==" spinCount="100000" sheet="1" objects="1" scenarios="1"/>
  <customSheetViews>
    <customSheetView guid="{7E1D4C57-D598-4D0C-BC09-C86D03317D13}"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63C19D2A-327F-4B6B-9B14-B5088FC7B50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4438</v>
      </c>
      <c r="L45" s="60">
        <v>4611</v>
      </c>
      <c r="M45" s="60">
        <v>4755</v>
      </c>
      <c r="N45" s="60">
        <v>4577</v>
      </c>
      <c r="O45" s="61">
        <v>4304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521</v>
      </c>
      <c r="L46" s="64" t="s">
        <v>521</v>
      </c>
      <c r="M46" s="64" t="s">
        <v>521</v>
      </c>
      <c r="N46" s="64" t="s">
        <v>521</v>
      </c>
      <c r="O46" s="65" t="s">
        <v>521</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521</v>
      </c>
      <c r="L47" s="64" t="s">
        <v>521</v>
      </c>
      <c r="M47" s="64" t="s">
        <v>521</v>
      </c>
      <c r="N47" s="64" t="s">
        <v>521</v>
      </c>
      <c r="O47" s="65" t="s">
        <v>521</v>
      </c>
      <c r="P47" s="48"/>
      <c r="Q47" s="48"/>
      <c r="R47" s="48"/>
      <c r="S47" s="48"/>
      <c r="T47" s="48"/>
      <c r="U47" s="48"/>
    </row>
    <row r="48" spans="1:21" ht="30.75" customHeight="1" x14ac:dyDescent="0.15">
      <c r="A48" s="48"/>
      <c r="B48" s="1271"/>
      <c r="C48" s="1272"/>
      <c r="D48" s="62"/>
      <c r="E48" s="1253" t="s">
        <v>15</v>
      </c>
      <c r="F48" s="1253"/>
      <c r="G48" s="1253"/>
      <c r="H48" s="1253"/>
      <c r="I48" s="1253"/>
      <c r="J48" s="1254"/>
      <c r="K48" s="63">
        <v>1495</v>
      </c>
      <c r="L48" s="64">
        <v>1396</v>
      </c>
      <c r="M48" s="64">
        <v>1362</v>
      </c>
      <c r="N48" s="64">
        <v>1363</v>
      </c>
      <c r="O48" s="65">
        <v>1090</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521</v>
      </c>
      <c r="L49" s="64" t="s">
        <v>521</v>
      </c>
      <c r="M49" s="64">
        <v>19</v>
      </c>
      <c r="N49" s="64">
        <v>37</v>
      </c>
      <c r="O49" s="65">
        <v>75</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521</v>
      </c>
      <c r="L50" s="64" t="s">
        <v>521</v>
      </c>
      <c r="M50" s="64" t="s">
        <v>521</v>
      </c>
      <c r="N50" s="64" t="s">
        <v>521</v>
      </c>
      <c r="O50" s="65" t="s">
        <v>521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521</v>
      </c>
      <c r="L51" s="64" t="s">
        <v>521</v>
      </c>
      <c r="M51" s="64" t="s">
        <v>521</v>
      </c>
      <c r="N51" s="64" t="s">
        <v>521</v>
      </c>
      <c r="O51" s="65" t="s">
        <v>521</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5447</v>
      </c>
      <c r="L52" s="64">
        <v>5631</v>
      </c>
      <c r="M52" s="64">
        <v>5665</v>
      </c>
      <c r="N52" s="64">
        <v>5696</v>
      </c>
      <c r="O52" s="65">
        <v>5578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486</v>
      </c>
      <c r="L53" s="69">
        <v>376</v>
      </c>
      <c r="M53" s="69">
        <v>471</v>
      </c>
      <c r="N53" s="69">
        <v>281</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DdpvaNzMrZGiBwwzkek5nXHllwPl2NTverOuwAmkqLMBj4kuozE9BLRMGrI6nj8wZ7GwC0PWCE8CejwWlyrA==" saltValue="Xuu9kQAx8n/0wgOFDdf0Cg==" spinCount="100000" sheet="1" objects="1" scenarios="1"/>
  <customSheetViews>
    <customSheetView guid="{7E1D4C57-D598-4D0C-BC09-C86D03317D13}" showGridLines="0" fitToPage="1" hiddenRows="1" hiddenColumns="1">
      <rowBreaks count="1" manualBreakCount="1">
        <brk id="62" max="15" man="1"/>
      </rowBreaks>
      <pageMargins left="0" right="0" top="0.19685039370078741" bottom="0.23622047244094491" header="0" footer="0"/>
      <printOptions horizontalCentered="1"/>
      <pageSetup paperSize="9" scale="55" orientation="landscape" horizontalDpi="300" verticalDpi="300" r:id="rId1"/>
      <headerFooter alignWithMargins="0">
        <oddFooter>&amp;C&amp;P/&amp;N</oddFooter>
      </headerFooter>
    </customSheetView>
    <customSheetView guid="{63C19D2A-327F-4B6B-9B14-B5088FC7B500}" showGridLines="0" fitToPage="1" hiddenRows="1" hiddenColumns="1">
      <rowBreaks count="1" manualBreakCount="1">
        <brk id="62" max="15" man="1"/>
      </rowBreaks>
      <pageMargins left="0" right="0" top="0.19685039370078741" bottom="0.23622047244094491" header="0" footer="0"/>
      <printOptions horizontalCentered="1"/>
      <pageSetup paperSize="9" scale="55"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9" t="s">
        <v>30</v>
      </c>
      <c r="C41" s="1290"/>
      <c r="D41" s="102"/>
      <c r="E41" s="1291" t="s">
        <v>31</v>
      </c>
      <c r="F41" s="1291"/>
      <c r="G41" s="1291"/>
      <c r="H41" s="1292"/>
      <c r="I41" s="103">
        <v>38625</v>
      </c>
      <c r="J41" s="104">
        <v>37520</v>
      </c>
      <c r="K41" s="104">
        <v>36210</v>
      </c>
      <c r="L41" s="104">
        <v>35344</v>
      </c>
      <c r="M41" s="105">
        <v>33347</v>
      </c>
    </row>
    <row r="42" spans="2:13" ht="27.75" customHeight="1" x14ac:dyDescent="0.15">
      <c r="B42" s="1279"/>
      <c r="C42" s="1280"/>
      <c r="D42" s="106"/>
      <c r="E42" s="1283" t="s">
        <v>32</v>
      </c>
      <c r="F42" s="1283"/>
      <c r="G42" s="1283"/>
      <c r="H42" s="1284"/>
      <c r="I42" s="107" t="s">
        <v>521</v>
      </c>
      <c r="J42" s="108" t="s">
        <v>521</v>
      </c>
      <c r="K42" s="108" t="s">
        <v>521</v>
      </c>
      <c r="L42" s="108" t="s">
        <v>521</v>
      </c>
      <c r="M42" s="109" t="s">
        <v>521</v>
      </c>
    </row>
    <row r="43" spans="2:13" ht="27.75" customHeight="1" x14ac:dyDescent="0.15">
      <c r="B43" s="1279"/>
      <c r="C43" s="1280"/>
      <c r="D43" s="106"/>
      <c r="E43" s="1283" t="s">
        <v>33</v>
      </c>
      <c r="F43" s="1283"/>
      <c r="G43" s="1283"/>
      <c r="H43" s="1284"/>
      <c r="I43" s="107">
        <v>14634</v>
      </c>
      <c r="J43" s="108">
        <v>13809</v>
      </c>
      <c r="K43" s="108">
        <v>12854</v>
      </c>
      <c r="L43" s="108">
        <v>12085</v>
      </c>
      <c r="M43" s="109">
        <v>10781</v>
      </c>
    </row>
    <row r="44" spans="2:13" ht="27.75" customHeight="1" x14ac:dyDescent="0.15">
      <c r="B44" s="1279"/>
      <c r="C44" s="1280"/>
      <c r="D44" s="106"/>
      <c r="E44" s="1283" t="s">
        <v>34</v>
      </c>
      <c r="F44" s="1283"/>
      <c r="G44" s="1283"/>
      <c r="H44" s="1284"/>
      <c r="I44" s="107" t="s">
        <v>521</v>
      </c>
      <c r="J44" s="108">
        <v>184</v>
      </c>
      <c r="K44" s="108">
        <v>355</v>
      </c>
      <c r="L44" s="108">
        <v>682</v>
      </c>
      <c r="M44" s="109">
        <v>608</v>
      </c>
    </row>
    <row r="45" spans="2:13" ht="27.75" customHeight="1" x14ac:dyDescent="0.15">
      <c r="B45" s="1279"/>
      <c r="C45" s="1280"/>
      <c r="D45" s="106"/>
      <c r="E45" s="1283" t="s">
        <v>35</v>
      </c>
      <c r="F45" s="1283"/>
      <c r="G45" s="1283"/>
      <c r="H45" s="1284"/>
      <c r="I45" s="107">
        <v>11314</v>
      </c>
      <c r="J45" s="108">
        <v>11066</v>
      </c>
      <c r="K45" s="108">
        <v>10975</v>
      </c>
      <c r="L45" s="108">
        <v>10664</v>
      </c>
      <c r="M45" s="109">
        <v>10555</v>
      </c>
    </row>
    <row r="46" spans="2:13" ht="27.75" customHeight="1" x14ac:dyDescent="0.15">
      <c r="B46" s="1279"/>
      <c r="C46" s="1280"/>
      <c r="D46" s="110"/>
      <c r="E46" s="1283" t="s">
        <v>36</v>
      </c>
      <c r="F46" s="1283"/>
      <c r="G46" s="1283"/>
      <c r="H46" s="1284"/>
      <c r="I46" s="107">
        <v>72</v>
      </c>
      <c r="J46" s="108">
        <v>47</v>
      </c>
      <c r="K46" s="108">
        <v>30</v>
      </c>
      <c r="L46" s="108">
        <v>17</v>
      </c>
      <c r="M46" s="109">
        <v>9</v>
      </c>
    </row>
    <row r="47" spans="2:13" ht="27.75" customHeight="1" x14ac:dyDescent="0.15">
      <c r="B47" s="1279"/>
      <c r="C47" s="1280"/>
      <c r="D47" s="111"/>
      <c r="E47" s="1293" t="s">
        <v>37</v>
      </c>
      <c r="F47" s="1294"/>
      <c r="G47" s="1294"/>
      <c r="H47" s="1295"/>
      <c r="I47" s="107" t="s">
        <v>521</v>
      </c>
      <c r="J47" s="108" t="s">
        <v>521</v>
      </c>
      <c r="K47" s="108" t="s">
        <v>521</v>
      </c>
      <c r="L47" s="108" t="s">
        <v>521</v>
      </c>
      <c r="M47" s="109" t="s">
        <v>521</v>
      </c>
    </row>
    <row r="48" spans="2:13" ht="27.75" customHeight="1" x14ac:dyDescent="0.15">
      <c r="B48" s="1279"/>
      <c r="C48" s="1280"/>
      <c r="D48" s="106"/>
      <c r="E48" s="1283" t="s">
        <v>38</v>
      </c>
      <c r="F48" s="1283"/>
      <c r="G48" s="1283"/>
      <c r="H48" s="1284"/>
      <c r="I48" s="107" t="s">
        <v>521</v>
      </c>
      <c r="J48" s="108" t="s">
        <v>521</v>
      </c>
      <c r="K48" s="108" t="s">
        <v>521</v>
      </c>
      <c r="L48" s="108" t="s">
        <v>521</v>
      </c>
      <c r="M48" s="109" t="s">
        <v>521</v>
      </c>
    </row>
    <row r="49" spans="2:13" ht="27.75" customHeight="1" x14ac:dyDescent="0.15">
      <c r="B49" s="1281"/>
      <c r="C49" s="1282"/>
      <c r="D49" s="106"/>
      <c r="E49" s="1283" t="s">
        <v>39</v>
      </c>
      <c r="F49" s="1283"/>
      <c r="G49" s="1283"/>
      <c r="H49" s="1284"/>
      <c r="I49" s="107" t="s">
        <v>521</v>
      </c>
      <c r="J49" s="108" t="s">
        <v>521</v>
      </c>
      <c r="K49" s="108" t="s">
        <v>521</v>
      </c>
      <c r="L49" s="108" t="s">
        <v>521</v>
      </c>
      <c r="M49" s="109" t="s">
        <v>521</v>
      </c>
    </row>
    <row r="50" spans="2:13" ht="27.75" customHeight="1" x14ac:dyDescent="0.15">
      <c r="B50" s="1277" t="s">
        <v>40</v>
      </c>
      <c r="C50" s="1278"/>
      <c r="D50" s="112"/>
      <c r="E50" s="1283" t="s">
        <v>41</v>
      </c>
      <c r="F50" s="1283"/>
      <c r="G50" s="1283"/>
      <c r="H50" s="1284"/>
      <c r="I50" s="107">
        <v>18060</v>
      </c>
      <c r="J50" s="108">
        <v>18497</v>
      </c>
      <c r="K50" s="108">
        <v>19466</v>
      </c>
      <c r="L50" s="108">
        <v>21640</v>
      </c>
      <c r="M50" s="109">
        <v>20941</v>
      </c>
    </row>
    <row r="51" spans="2:13" ht="27.75" customHeight="1" x14ac:dyDescent="0.15">
      <c r="B51" s="1279"/>
      <c r="C51" s="1280"/>
      <c r="D51" s="106"/>
      <c r="E51" s="1283" t="s">
        <v>42</v>
      </c>
      <c r="F51" s="1283"/>
      <c r="G51" s="1283"/>
      <c r="H51" s="1284"/>
      <c r="I51" s="107">
        <v>7607</v>
      </c>
      <c r="J51" s="108">
        <v>7679</v>
      </c>
      <c r="K51" s="108">
        <v>7256</v>
      </c>
      <c r="L51" s="108">
        <v>7310</v>
      </c>
      <c r="M51" s="109">
        <v>6409</v>
      </c>
    </row>
    <row r="52" spans="2:13" ht="27.75" customHeight="1" x14ac:dyDescent="0.15">
      <c r="B52" s="1281"/>
      <c r="C52" s="1282"/>
      <c r="D52" s="106"/>
      <c r="E52" s="1283" t="s">
        <v>43</v>
      </c>
      <c r="F52" s="1283"/>
      <c r="G52" s="1283"/>
      <c r="H52" s="1284"/>
      <c r="I52" s="107">
        <v>51301</v>
      </c>
      <c r="J52" s="108">
        <v>52218</v>
      </c>
      <c r="K52" s="108">
        <v>52128</v>
      </c>
      <c r="L52" s="108">
        <v>52167</v>
      </c>
      <c r="M52" s="109">
        <v>50495</v>
      </c>
    </row>
    <row r="53" spans="2:13" ht="27.75" customHeight="1" thickBot="1" x14ac:dyDescent="0.2">
      <c r="B53" s="1285" t="s">
        <v>44</v>
      </c>
      <c r="C53" s="1286"/>
      <c r="D53" s="113"/>
      <c r="E53" s="1287" t="s">
        <v>45</v>
      </c>
      <c r="F53" s="1287"/>
      <c r="G53" s="1287"/>
      <c r="H53" s="1288"/>
      <c r="I53" s="114">
        <v>-12322</v>
      </c>
      <c r="J53" s="115">
        <v>-15768</v>
      </c>
      <c r="K53" s="115">
        <v>-18426</v>
      </c>
      <c r="L53" s="115">
        <v>-22325</v>
      </c>
      <c r="M53" s="116">
        <v>-22545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i+84LdLwwl87eW6WhgG8VbCGuVxccAsiUzCFcxp0h9hyNUgCFuRcyP8FgVcJ+oflX5RRquvg2EL7eOXciUmQ==" saltValue="zBBzoKZjGqJqhJqmmz6jlA==" spinCount="100000" sheet="1" objects="1" scenarios="1"/>
  <customSheetViews>
    <customSheetView guid="{7E1D4C57-D598-4D0C-BC09-C86D03317D13}"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63C19D2A-327F-4B6B-9B14-B5088FC7B500}"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4" t="s">
        <v>48</v>
      </c>
      <c r="D55" s="1304"/>
      <c r="E55" s="1305"/>
      <c r="F55" s="128">
        <v>7369</v>
      </c>
      <c r="G55" s="128">
        <v>9468</v>
      </c>
      <c r="H55" s="129">
        <v>9195</v>
      </c>
    </row>
    <row r="56" spans="2:8" ht="52.5" customHeight="1" x14ac:dyDescent="0.15">
      <c r="B56" s="130"/>
      <c r="C56" s="1306" t="s">
        <v>49</v>
      </c>
      <c r="D56" s="1306"/>
      <c r="E56" s="1307"/>
      <c r="F56" s="131">
        <v>348</v>
      </c>
      <c r="G56" s="131">
        <v>347</v>
      </c>
      <c r="H56" s="132">
        <v>346</v>
      </c>
    </row>
    <row r="57" spans="2:8" ht="53.25" customHeight="1" x14ac:dyDescent="0.15">
      <c r="B57" s="130"/>
      <c r="C57" s="1308" t="s">
        <v>50</v>
      </c>
      <c r="D57" s="1308"/>
      <c r="E57" s="1309"/>
      <c r="F57" s="133">
        <v>11672</v>
      </c>
      <c r="G57" s="133">
        <v>11732</v>
      </c>
      <c r="H57" s="134">
        <v>11298</v>
      </c>
    </row>
    <row r="58" spans="2:8" ht="45.75" customHeight="1" x14ac:dyDescent="0.15">
      <c r="B58" s="135"/>
      <c r="C58" s="1296" t="s">
        <v>584</v>
      </c>
      <c r="D58" s="1297"/>
      <c r="E58" s="1298"/>
      <c r="F58" s="136">
        <v>9078</v>
      </c>
      <c r="G58" s="136">
        <v>9044</v>
      </c>
      <c r="H58" s="137">
        <v>9047</v>
      </c>
    </row>
    <row r="59" spans="2:8" ht="45.75" customHeight="1" x14ac:dyDescent="0.15">
      <c r="B59" s="135"/>
      <c r="C59" s="1296" t="s">
        <v>585</v>
      </c>
      <c r="D59" s="1297"/>
      <c r="E59" s="1298"/>
      <c r="F59" s="136">
        <v>1930</v>
      </c>
      <c r="G59" s="136">
        <v>1931</v>
      </c>
      <c r="H59" s="137">
        <v>1932</v>
      </c>
    </row>
    <row r="60" spans="2:8" ht="45.75" customHeight="1" x14ac:dyDescent="0.15">
      <c r="B60" s="135"/>
      <c r="C60" s="1296" t="s">
        <v>586</v>
      </c>
      <c r="D60" s="1297"/>
      <c r="E60" s="1298"/>
      <c r="F60" s="136">
        <v>120</v>
      </c>
      <c r="G60" s="136">
        <v>115</v>
      </c>
      <c r="H60" s="137">
        <v>111</v>
      </c>
    </row>
    <row r="61" spans="2:8" ht="45.75" customHeight="1" x14ac:dyDescent="0.15">
      <c r="B61" s="135"/>
      <c r="C61" s="1296" t="s">
        <v>587</v>
      </c>
      <c r="D61" s="1297"/>
      <c r="E61" s="1298"/>
      <c r="F61" s="136">
        <v>75</v>
      </c>
      <c r="G61" s="136">
        <v>63</v>
      </c>
      <c r="H61" s="137">
        <v>50</v>
      </c>
    </row>
    <row r="62" spans="2:8" ht="45.75" customHeight="1" thickBot="1" x14ac:dyDescent="0.2">
      <c r="B62" s="138"/>
      <c r="C62" s="1299" t="s">
        <v>588</v>
      </c>
      <c r="D62" s="1300"/>
      <c r="E62" s="1301"/>
      <c r="F62" s="139">
        <v>31</v>
      </c>
      <c r="G62" s="139">
        <v>31</v>
      </c>
      <c r="H62" s="140">
        <v>32</v>
      </c>
    </row>
    <row r="63" spans="2:8" ht="52.5" customHeight="1" thickBot="1" x14ac:dyDescent="0.2">
      <c r="B63" s="141"/>
      <c r="C63" s="1302" t="s">
        <v>51</v>
      </c>
      <c r="D63" s="1302"/>
      <c r="E63" s="1303"/>
      <c r="F63" s="142">
        <v>19389</v>
      </c>
      <c r="G63" s="142">
        <v>21547</v>
      </c>
      <c r="H63" s="143">
        <v>20839</v>
      </c>
    </row>
    <row r="64" spans="2:8" ht="15" customHeight="1" x14ac:dyDescent="0.15"/>
  </sheetData>
  <sheetProtection algorithmName="SHA-512" hashValue="iEXopfnjZJRoKzRaR0SEEJGXl68aMWobebol5ZX23lUaebmMW1IPAS5dmWOX0DI42U2xqaXwHiBzwBFv7ftE5Q==" saltValue="Opl5nHQp19zHTviwJku1KA==" spinCount="100000" sheet="1" objects="1" scenarios="1"/>
  <customSheetViews>
    <customSheetView guid="{7E1D4C57-D598-4D0C-BC09-C86D03317D13}" scale="70" showGridLines="0" fitToPage="1" hiddenRows="1" hiddenColumns="1" topLeftCell="A39">
      <selection activeCell="F63" sqref="F63"/>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63C19D2A-327F-4B6B-9B14-B5088FC7B500}" scale="70" showGridLines="0" fitToPage="1" hiddenRows="1" hiddenColumns="1" topLeftCell="A57">
      <selection activeCell="F58" sqref="F58"/>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618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611</v>
      </c>
    </row>
    <row r="50" spans="1:109" ht="13.5" x14ac:dyDescent="0.15">
      <c r="B50" s="387"/>
      <c r="G50" s="1316"/>
      <c r="H50" s="1316"/>
      <c r="I50" s="1316"/>
      <c r="J50" s="1316"/>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2" t="s">
        <v>563</v>
      </c>
      <c r="BQ50" s="1312"/>
      <c r="BR50" s="1312"/>
      <c r="BS50" s="1312"/>
      <c r="BT50" s="1312"/>
      <c r="BU50" s="1312"/>
      <c r="BV50" s="1312"/>
      <c r="BW50" s="1312"/>
      <c r="BX50" s="1312" t="s">
        <v>564</v>
      </c>
      <c r="BY50" s="1312"/>
      <c r="BZ50" s="1312"/>
      <c r="CA50" s="1312"/>
      <c r="CB50" s="1312"/>
      <c r="CC50" s="1312"/>
      <c r="CD50" s="1312"/>
      <c r="CE50" s="1312"/>
      <c r="CF50" s="1312" t="s">
        <v>565</v>
      </c>
      <c r="CG50" s="1312"/>
      <c r="CH50" s="1312"/>
      <c r="CI50" s="1312"/>
      <c r="CJ50" s="1312"/>
      <c r="CK50" s="1312"/>
      <c r="CL50" s="1312"/>
      <c r="CM50" s="1312"/>
      <c r="CN50" s="1312" t="s">
        <v>566</v>
      </c>
      <c r="CO50" s="1312"/>
      <c r="CP50" s="1312"/>
      <c r="CQ50" s="1312"/>
      <c r="CR50" s="1312"/>
      <c r="CS50" s="1312"/>
      <c r="CT50" s="1312"/>
      <c r="CU50" s="1312"/>
      <c r="CV50" s="1312" t="s">
        <v>567</v>
      </c>
      <c r="CW50" s="1312"/>
      <c r="CX50" s="1312"/>
      <c r="CY50" s="1312"/>
      <c r="CZ50" s="1312"/>
      <c r="DA50" s="1312"/>
      <c r="DB50" s="1312"/>
      <c r="DC50" s="1312"/>
    </row>
    <row r="51" spans="1:109" ht="13.5" customHeight="1" x14ac:dyDescent="0.15">
      <c r="B51" s="387"/>
      <c r="G51" s="1321"/>
      <c r="H51" s="1321"/>
      <c r="I51" s="1332"/>
      <c r="J51" s="1332"/>
      <c r="K51" s="1317"/>
      <c r="L51" s="1317"/>
      <c r="M51" s="1317"/>
      <c r="N51" s="1317"/>
      <c r="AM51" s="394"/>
      <c r="AN51" s="1313" t="s">
        <v>610</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3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7"/>
      <c r="G52" s="1321"/>
      <c r="H52" s="1321"/>
      <c r="I52" s="1332"/>
      <c r="J52" s="1332"/>
      <c r="K52" s="1317"/>
      <c r="L52" s="1317"/>
      <c r="M52" s="1317"/>
      <c r="N52" s="1317"/>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1"/>
      <c r="H53" s="1321"/>
      <c r="I53" s="1316"/>
      <c r="J53" s="1316"/>
      <c r="K53" s="1317"/>
      <c r="L53" s="1317"/>
      <c r="M53" s="1317"/>
      <c r="N53" s="1317"/>
      <c r="AM53" s="394"/>
      <c r="AN53" s="1313"/>
      <c r="AO53" s="1313"/>
      <c r="AP53" s="1313"/>
      <c r="AQ53" s="1313"/>
      <c r="AR53" s="1313"/>
      <c r="AS53" s="1313"/>
      <c r="AT53" s="1313"/>
      <c r="AU53" s="1313"/>
      <c r="AV53" s="1313"/>
      <c r="AW53" s="1313"/>
      <c r="AX53" s="1313"/>
      <c r="AY53" s="1313"/>
      <c r="AZ53" s="1313"/>
      <c r="BA53" s="1313"/>
      <c r="BB53" s="1313" t="s">
        <v>614</v>
      </c>
      <c r="BC53" s="1313"/>
      <c r="BD53" s="1313"/>
      <c r="BE53" s="1313"/>
      <c r="BF53" s="1313"/>
      <c r="BG53" s="1313"/>
      <c r="BH53" s="1313"/>
      <c r="BI53" s="1313"/>
      <c r="BJ53" s="1313"/>
      <c r="BK53" s="1313"/>
      <c r="BL53" s="1313"/>
      <c r="BM53" s="1313"/>
      <c r="BN53" s="1313"/>
      <c r="BO53" s="1313"/>
      <c r="BP53" s="1331"/>
      <c r="BQ53" s="1310"/>
      <c r="BR53" s="1310"/>
      <c r="BS53" s="1310"/>
      <c r="BT53" s="1310"/>
      <c r="BU53" s="1310"/>
      <c r="BV53" s="1310"/>
      <c r="BW53" s="1310"/>
      <c r="BX53" s="1310">
        <v>62.7</v>
      </c>
      <c r="BY53" s="1310"/>
      <c r="BZ53" s="1310"/>
      <c r="CA53" s="1310"/>
      <c r="CB53" s="1310"/>
      <c r="CC53" s="1310"/>
      <c r="CD53" s="1310"/>
      <c r="CE53" s="1310"/>
      <c r="CF53" s="1310">
        <v>64</v>
      </c>
      <c r="CG53" s="1310"/>
      <c r="CH53" s="1310"/>
      <c r="CI53" s="1310"/>
      <c r="CJ53" s="1310"/>
      <c r="CK53" s="1310"/>
      <c r="CL53" s="1310"/>
      <c r="CM53" s="1310"/>
      <c r="CN53" s="1310">
        <v>65.400000000000006</v>
      </c>
      <c r="CO53" s="1310"/>
      <c r="CP53" s="1310"/>
      <c r="CQ53" s="1310"/>
      <c r="CR53" s="1310"/>
      <c r="CS53" s="1310"/>
      <c r="CT53" s="1310"/>
      <c r="CU53" s="1310"/>
      <c r="CV53" s="1310">
        <v>66.8</v>
      </c>
      <c r="CW53" s="1310"/>
      <c r="CX53" s="1310"/>
      <c r="CY53" s="1310"/>
      <c r="CZ53" s="1310"/>
      <c r="DA53" s="1310"/>
      <c r="DB53" s="1310"/>
      <c r="DC53" s="1310"/>
    </row>
    <row r="54" spans="1:109" ht="13.5" x14ac:dyDescent="0.15">
      <c r="A54" s="402"/>
      <c r="B54" s="387"/>
      <c r="G54" s="1321"/>
      <c r="H54" s="1321"/>
      <c r="I54" s="1316"/>
      <c r="J54" s="1316"/>
      <c r="K54" s="1317"/>
      <c r="L54" s="1317"/>
      <c r="M54" s="1317"/>
      <c r="N54" s="1317"/>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16"/>
      <c r="H55" s="1316"/>
      <c r="I55" s="1316"/>
      <c r="J55" s="1316"/>
      <c r="K55" s="1317"/>
      <c r="L55" s="1317"/>
      <c r="M55" s="1317"/>
      <c r="N55" s="1317"/>
      <c r="AN55" s="1312" t="s">
        <v>609</v>
      </c>
      <c r="AO55" s="1312"/>
      <c r="AP55" s="1312"/>
      <c r="AQ55" s="1312"/>
      <c r="AR55" s="1312"/>
      <c r="AS55" s="1312"/>
      <c r="AT55" s="1312"/>
      <c r="AU55" s="1312"/>
      <c r="AV55" s="1312"/>
      <c r="AW55" s="1312"/>
      <c r="AX55" s="1312"/>
      <c r="AY55" s="1312"/>
      <c r="AZ55" s="1312"/>
      <c r="BA55" s="1312"/>
      <c r="BB55" s="1313" t="s">
        <v>608</v>
      </c>
      <c r="BC55" s="1313"/>
      <c r="BD55" s="1313"/>
      <c r="BE55" s="1313"/>
      <c r="BF55" s="1313"/>
      <c r="BG55" s="1313"/>
      <c r="BH55" s="1313"/>
      <c r="BI55" s="1313"/>
      <c r="BJ55" s="1313"/>
      <c r="BK55" s="1313"/>
      <c r="BL55" s="1313"/>
      <c r="BM55" s="1313"/>
      <c r="BN55" s="1313"/>
      <c r="BO55" s="1313"/>
      <c r="BP55" s="1331"/>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ht="13.5" x14ac:dyDescent="0.15">
      <c r="A56" s="402"/>
      <c r="B56" s="387"/>
      <c r="G56" s="1316"/>
      <c r="H56" s="1316"/>
      <c r="I56" s="1316"/>
      <c r="J56" s="1316"/>
      <c r="K56" s="1317"/>
      <c r="L56" s="1317"/>
      <c r="M56" s="1317"/>
      <c r="N56" s="1317"/>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16"/>
      <c r="H57" s="1316"/>
      <c r="I57" s="1314"/>
      <c r="J57" s="1314"/>
      <c r="K57" s="1317"/>
      <c r="L57" s="1317"/>
      <c r="M57" s="1317"/>
      <c r="N57" s="1317"/>
      <c r="AM57" s="386"/>
      <c r="AN57" s="1312"/>
      <c r="AO57" s="1312"/>
      <c r="AP57" s="1312"/>
      <c r="AQ57" s="1312"/>
      <c r="AR57" s="1312"/>
      <c r="AS57" s="1312"/>
      <c r="AT57" s="1312"/>
      <c r="AU57" s="1312"/>
      <c r="AV57" s="1312"/>
      <c r="AW57" s="1312"/>
      <c r="AX57" s="1312"/>
      <c r="AY57" s="1312"/>
      <c r="AZ57" s="1312"/>
      <c r="BA57" s="1312"/>
      <c r="BB57" s="1313" t="s">
        <v>614</v>
      </c>
      <c r="BC57" s="1313"/>
      <c r="BD57" s="1313"/>
      <c r="BE57" s="1313"/>
      <c r="BF57" s="1313"/>
      <c r="BG57" s="1313"/>
      <c r="BH57" s="1313"/>
      <c r="BI57" s="1313"/>
      <c r="BJ57" s="1313"/>
      <c r="BK57" s="1313"/>
      <c r="BL57" s="1313"/>
      <c r="BM57" s="1313"/>
      <c r="BN57" s="1313"/>
      <c r="BO57" s="1313"/>
      <c r="BP57" s="1331"/>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413"/>
      <c r="DE57" s="408"/>
    </row>
    <row r="58" spans="1:109" s="402" customFormat="1" ht="13.5" x14ac:dyDescent="0.15">
      <c r="A58" s="386"/>
      <c r="B58" s="408"/>
      <c r="G58" s="1316"/>
      <c r="H58" s="1316"/>
      <c r="I58" s="1314"/>
      <c r="J58" s="1314"/>
      <c r="K58" s="1317"/>
      <c r="L58" s="1317"/>
      <c r="M58" s="1317"/>
      <c r="N58" s="1317"/>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613</v>
      </c>
    </row>
    <row r="64" spans="1:109" ht="13.5" x14ac:dyDescent="0.15">
      <c r="B64" s="387"/>
      <c r="G64" s="403"/>
      <c r="I64" s="405"/>
      <c r="J64" s="405"/>
      <c r="K64" s="405"/>
      <c r="L64" s="405"/>
      <c r="M64" s="405"/>
      <c r="N64" s="404"/>
      <c r="AM64" s="403"/>
      <c r="AN64" s="403" t="s">
        <v>612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617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611</v>
      </c>
    </row>
    <row r="72" spans="2:107" ht="13.5" x14ac:dyDescent="0.15">
      <c r="B72" s="387"/>
      <c r="G72" s="1316"/>
      <c r="H72" s="1316"/>
      <c r="I72" s="1316"/>
      <c r="J72" s="1316"/>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2" t="s">
        <v>563</v>
      </c>
      <c r="BQ72" s="1312"/>
      <c r="BR72" s="1312"/>
      <c r="BS72" s="1312"/>
      <c r="BT72" s="1312"/>
      <c r="BU72" s="1312"/>
      <c r="BV72" s="1312"/>
      <c r="BW72" s="1312"/>
      <c r="BX72" s="1312" t="s">
        <v>564</v>
      </c>
      <c r="BY72" s="1312"/>
      <c r="BZ72" s="1312"/>
      <c r="CA72" s="1312"/>
      <c r="CB72" s="1312"/>
      <c r="CC72" s="1312"/>
      <c r="CD72" s="1312"/>
      <c r="CE72" s="1312"/>
      <c r="CF72" s="1312" t="s">
        <v>565</v>
      </c>
      <c r="CG72" s="1312"/>
      <c r="CH72" s="1312"/>
      <c r="CI72" s="1312"/>
      <c r="CJ72" s="1312"/>
      <c r="CK72" s="1312"/>
      <c r="CL72" s="1312"/>
      <c r="CM72" s="1312"/>
      <c r="CN72" s="1312" t="s">
        <v>566</v>
      </c>
      <c r="CO72" s="1312"/>
      <c r="CP72" s="1312"/>
      <c r="CQ72" s="1312"/>
      <c r="CR72" s="1312"/>
      <c r="CS72" s="1312"/>
      <c r="CT72" s="1312"/>
      <c r="CU72" s="1312"/>
      <c r="CV72" s="1312" t="s">
        <v>567</v>
      </c>
      <c r="CW72" s="1312"/>
      <c r="CX72" s="1312"/>
      <c r="CY72" s="1312"/>
      <c r="CZ72" s="1312"/>
      <c r="DA72" s="1312"/>
      <c r="DB72" s="1312"/>
      <c r="DC72" s="1312"/>
    </row>
    <row r="73" spans="2:107" ht="13.5" x14ac:dyDescent="0.15">
      <c r="B73" s="387"/>
      <c r="G73" s="1321"/>
      <c r="H73" s="1321"/>
      <c r="I73" s="1321"/>
      <c r="J73" s="1321"/>
      <c r="K73" s="1311"/>
      <c r="L73" s="1311"/>
      <c r="M73" s="1311"/>
      <c r="N73" s="1311"/>
      <c r="AM73" s="394"/>
      <c r="AN73" s="1313" t="s">
        <v>610</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7"/>
      <c r="G74" s="1321"/>
      <c r="H74" s="1321"/>
      <c r="I74" s="1321"/>
      <c r="J74" s="1321"/>
      <c r="K74" s="1311"/>
      <c r="L74" s="1311"/>
      <c r="M74" s="1311"/>
      <c r="N74" s="1311"/>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1"/>
      <c r="H75" s="1321"/>
      <c r="I75" s="1316"/>
      <c r="J75" s="1316"/>
      <c r="K75" s="1317"/>
      <c r="L75" s="1317"/>
      <c r="M75" s="1317"/>
      <c r="N75" s="1317"/>
      <c r="AM75" s="394"/>
      <c r="AN75" s="1313"/>
      <c r="AO75" s="1313"/>
      <c r="AP75" s="1313"/>
      <c r="AQ75" s="1313"/>
      <c r="AR75" s="1313"/>
      <c r="AS75" s="1313"/>
      <c r="AT75" s="1313"/>
      <c r="AU75" s="1313"/>
      <c r="AV75" s="1313"/>
      <c r="AW75" s="1313"/>
      <c r="AX75" s="1313"/>
      <c r="AY75" s="1313"/>
      <c r="AZ75" s="1313"/>
      <c r="BA75" s="1313"/>
      <c r="BB75" s="1313" t="s">
        <v>607</v>
      </c>
      <c r="BC75" s="1313"/>
      <c r="BD75" s="1313"/>
      <c r="BE75" s="1313"/>
      <c r="BF75" s="1313"/>
      <c r="BG75" s="1313"/>
      <c r="BH75" s="1313"/>
      <c r="BI75" s="1313"/>
      <c r="BJ75" s="1313"/>
      <c r="BK75" s="1313"/>
      <c r="BL75" s="1313"/>
      <c r="BM75" s="1313"/>
      <c r="BN75" s="1313"/>
      <c r="BO75" s="1313"/>
      <c r="BP75" s="1310">
        <v>2.1</v>
      </c>
      <c r="BQ75" s="1310"/>
      <c r="BR75" s="1310"/>
      <c r="BS75" s="1310"/>
      <c r="BT75" s="1310"/>
      <c r="BU75" s="1310"/>
      <c r="BV75" s="1310"/>
      <c r="BW75" s="1310"/>
      <c r="BX75" s="1310">
        <v>1.2</v>
      </c>
      <c r="BY75" s="1310"/>
      <c r="BZ75" s="1310"/>
      <c r="CA75" s="1310"/>
      <c r="CB75" s="1310"/>
      <c r="CC75" s="1310"/>
      <c r="CD75" s="1310"/>
      <c r="CE75" s="1310"/>
      <c r="CF75" s="1310">
        <v>1.2</v>
      </c>
      <c r="CG75" s="1310"/>
      <c r="CH75" s="1310"/>
      <c r="CI75" s="1310"/>
      <c r="CJ75" s="1310"/>
      <c r="CK75" s="1310"/>
      <c r="CL75" s="1310"/>
      <c r="CM75" s="1310"/>
      <c r="CN75" s="1310">
        <v>1</v>
      </c>
      <c r="CO75" s="1310"/>
      <c r="CP75" s="1310"/>
      <c r="CQ75" s="1310"/>
      <c r="CR75" s="1310"/>
      <c r="CS75" s="1310"/>
      <c r="CT75" s="1310"/>
      <c r="CU75" s="1310"/>
      <c r="CV75" s="1310">
        <v>0.6</v>
      </c>
      <c r="CW75" s="1310"/>
      <c r="CX75" s="1310"/>
      <c r="CY75" s="1310"/>
      <c r="CZ75" s="1310"/>
      <c r="DA75" s="1310"/>
      <c r="DB75" s="1310"/>
      <c r="DC75" s="1310"/>
    </row>
    <row r="76" spans="2:107" ht="13.5" x14ac:dyDescent="0.15">
      <c r="B76" s="387"/>
      <c r="G76" s="1321"/>
      <c r="H76" s="1321"/>
      <c r="I76" s="1316"/>
      <c r="J76" s="1316"/>
      <c r="K76" s="1317"/>
      <c r="L76" s="1317"/>
      <c r="M76" s="1317"/>
      <c r="N76" s="1317"/>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16"/>
      <c r="H77" s="1316"/>
      <c r="I77" s="1316"/>
      <c r="J77" s="1316"/>
      <c r="K77" s="1311"/>
      <c r="L77" s="1311"/>
      <c r="M77" s="1311"/>
      <c r="N77" s="1311"/>
      <c r="AN77" s="1312" t="s">
        <v>609</v>
      </c>
      <c r="AO77" s="1312"/>
      <c r="AP77" s="1312"/>
      <c r="AQ77" s="1312"/>
      <c r="AR77" s="1312"/>
      <c r="AS77" s="1312"/>
      <c r="AT77" s="1312"/>
      <c r="AU77" s="1312"/>
      <c r="AV77" s="1312"/>
      <c r="AW77" s="1312"/>
      <c r="AX77" s="1312"/>
      <c r="AY77" s="1312"/>
      <c r="AZ77" s="1312"/>
      <c r="BA77" s="1312"/>
      <c r="BB77" s="1313" t="s">
        <v>608</v>
      </c>
      <c r="BC77" s="1313"/>
      <c r="BD77" s="1313"/>
      <c r="BE77" s="1313"/>
      <c r="BF77" s="1313"/>
      <c r="BG77" s="1313"/>
      <c r="BH77" s="1313"/>
      <c r="BI77" s="1313"/>
      <c r="BJ77" s="1313"/>
      <c r="BK77" s="1313"/>
      <c r="BL77" s="1313"/>
      <c r="BM77" s="1313"/>
      <c r="BN77" s="1313"/>
      <c r="BO77" s="1313"/>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ht="13.5" x14ac:dyDescent="0.15">
      <c r="B78" s="387"/>
      <c r="G78" s="1316"/>
      <c r="H78" s="1316"/>
      <c r="I78" s="1316"/>
      <c r="J78" s="1316"/>
      <c r="K78" s="1311"/>
      <c r="L78" s="1311"/>
      <c r="M78" s="1311"/>
      <c r="N78" s="1311"/>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16"/>
      <c r="H79" s="1316"/>
      <c r="I79" s="1314"/>
      <c r="J79" s="1314"/>
      <c r="K79" s="1315"/>
      <c r="L79" s="1315"/>
      <c r="M79" s="1315"/>
      <c r="N79" s="1315"/>
      <c r="AN79" s="1312"/>
      <c r="AO79" s="1312"/>
      <c r="AP79" s="1312"/>
      <c r="AQ79" s="1312"/>
      <c r="AR79" s="1312"/>
      <c r="AS79" s="1312"/>
      <c r="AT79" s="1312"/>
      <c r="AU79" s="1312"/>
      <c r="AV79" s="1312"/>
      <c r="AW79" s="1312"/>
      <c r="AX79" s="1312"/>
      <c r="AY79" s="1312"/>
      <c r="AZ79" s="1312"/>
      <c r="BA79" s="1312"/>
      <c r="BB79" s="1313" t="s">
        <v>607</v>
      </c>
      <c r="BC79" s="1313"/>
      <c r="BD79" s="1313"/>
      <c r="BE79" s="1313"/>
      <c r="BF79" s="1313"/>
      <c r="BG79" s="1313"/>
      <c r="BH79" s="1313"/>
      <c r="BI79" s="1313"/>
      <c r="BJ79" s="1313"/>
      <c r="BK79" s="1313"/>
      <c r="BL79" s="1313"/>
      <c r="BM79" s="1313"/>
      <c r="BN79" s="1313"/>
      <c r="BO79" s="1313"/>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ht="13.5" x14ac:dyDescent="0.15">
      <c r="B80" s="387"/>
      <c r="G80" s="1316"/>
      <c r="H80" s="1316"/>
      <c r="I80" s="1314"/>
      <c r="J80" s="1314"/>
      <c r="K80" s="1315"/>
      <c r="L80" s="1315"/>
      <c r="M80" s="1315"/>
      <c r="N80" s="1315"/>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aPHNmQZE5drzC2LA/RvgW4H81uBr15eAv+/Hok3QK15TlLplLrv9XXJj3dmUhuI9Q98zlGodqedwKBMON/VKA==" saltValue="PevZW69DSLdqVtykFoel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pyz4JYpJF9xu98hr4ynL3x6Q2EDBG9duQMFiQX6UaYpExjQ1J8IEtkldbeXdAiC3V+Thu+uGO2Sm/eeU438NRQ==" saltValue="wSI5FtcYxaJbopbwVSHZ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Normal="100" zoomScaleSheetLayoutView="55" workbookViewId="0">
      <selection activeCell="AD85" sqref="AD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EBX+OjoKocisc5UXaULOto4l0u8GJB/fyACe2HacuG5BxabuNeHvty2UUqVqUIjgvrvh0txjn12nXwujEMD9sw==" saltValue="sb1RiyVdbPNWN0Gt734P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35353</v>
      </c>
      <c r="E3" s="162"/>
      <c r="F3" s="163">
        <v>43554</v>
      </c>
      <c r="G3" s="164"/>
      <c r="H3" s="165"/>
    </row>
    <row r="4" spans="1:8" x14ac:dyDescent="0.15">
      <c r="A4" s="166"/>
      <c r="B4" s="167"/>
      <c r="C4" s="168"/>
      <c r="D4" s="169">
        <v>21305</v>
      </c>
      <c r="E4" s="170"/>
      <c r="F4" s="171">
        <v>24811</v>
      </c>
      <c r="G4" s="172"/>
      <c r="H4" s="173"/>
    </row>
    <row r="5" spans="1:8" x14ac:dyDescent="0.15">
      <c r="A5" s="154" t="s">
        <v>555</v>
      </c>
      <c r="B5" s="159"/>
      <c r="C5" s="160"/>
      <c r="D5" s="161">
        <v>25789</v>
      </c>
      <c r="E5" s="162"/>
      <c r="F5" s="163">
        <v>42581</v>
      </c>
      <c r="G5" s="164"/>
      <c r="H5" s="165"/>
    </row>
    <row r="6" spans="1:8" x14ac:dyDescent="0.15">
      <c r="A6" s="166"/>
      <c r="B6" s="167"/>
      <c r="C6" s="168"/>
      <c r="D6" s="169">
        <v>15575</v>
      </c>
      <c r="E6" s="170"/>
      <c r="F6" s="171">
        <v>24354</v>
      </c>
      <c r="G6" s="172"/>
      <c r="H6" s="173"/>
    </row>
    <row r="7" spans="1:8" x14ac:dyDescent="0.15">
      <c r="A7" s="154" t="s">
        <v>556</v>
      </c>
      <c r="B7" s="159"/>
      <c r="C7" s="160"/>
      <c r="D7" s="161">
        <v>26856</v>
      </c>
      <c r="E7" s="162"/>
      <c r="F7" s="163">
        <v>45426</v>
      </c>
      <c r="G7" s="164"/>
      <c r="H7" s="165"/>
    </row>
    <row r="8" spans="1:8" x14ac:dyDescent="0.15">
      <c r="A8" s="166"/>
      <c r="B8" s="167"/>
      <c r="C8" s="168"/>
      <c r="D8" s="169">
        <v>16897</v>
      </c>
      <c r="E8" s="170"/>
      <c r="F8" s="171">
        <v>24508</v>
      </c>
      <c r="G8" s="172"/>
      <c r="H8" s="173"/>
    </row>
    <row r="9" spans="1:8" x14ac:dyDescent="0.15">
      <c r="A9" s="154" t="s">
        <v>557</v>
      </c>
      <c r="B9" s="159"/>
      <c r="C9" s="160"/>
      <c r="D9" s="161">
        <v>30839</v>
      </c>
      <c r="E9" s="162"/>
      <c r="F9" s="163">
        <v>45022</v>
      </c>
      <c r="G9" s="164"/>
      <c r="H9" s="165"/>
    </row>
    <row r="10" spans="1:8" x14ac:dyDescent="0.15">
      <c r="A10" s="166"/>
      <c r="B10" s="167"/>
      <c r="C10" s="168"/>
      <c r="D10" s="169">
        <v>20719</v>
      </c>
      <c r="E10" s="170"/>
      <c r="F10" s="171">
        <v>25247</v>
      </c>
      <c r="G10" s="172"/>
      <c r="H10" s="173"/>
    </row>
    <row r="11" spans="1:8" x14ac:dyDescent="0.15">
      <c r="A11" s="154" t="s">
        <v>558</v>
      </c>
      <c r="B11" s="159"/>
      <c r="C11" s="160"/>
      <c r="D11" s="161">
        <v>23440</v>
      </c>
      <c r="E11" s="162"/>
      <c r="F11" s="163">
        <v>46035</v>
      </c>
      <c r="G11" s="164"/>
      <c r="H11" s="165"/>
    </row>
    <row r="12" spans="1:8" x14ac:dyDescent="0.15">
      <c r="A12" s="166"/>
      <c r="B12" s="167"/>
      <c r="C12" s="174"/>
      <c r="D12" s="169">
        <v>12680</v>
      </c>
      <c r="E12" s="170"/>
      <c r="F12" s="171">
        <v>25158</v>
      </c>
      <c r="G12" s="172"/>
      <c r="H12" s="173"/>
    </row>
    <row r="13" spans="1:8" x14ac:dyDescent="0.15">
      <c r="A13" s="154"/>
      <c r="B13" s="159"/>
      <c r="C13" s="175"/>
      <c r="D13" s="176">
        <v>28455</v>
      </c>
      <c r="E13" s="177"/>
      <c r="F13" s="178">
        <v>44524</v>
      </c>
      <c r="G13" s="179"/>
      <c r="H13" s="165"/>
    </row>
    <row r="14" spans="1:8" x14ac:dyDescent="0.15">
      <c r="A14" s="166"/>
      <c r="B14" s="167"/>
      <c r="C14" s="168"/>
      <c r="D14" s="169">
        <v>17435</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9.8699999999999992</v>
      </c>
      <c r="C19" s="180">
        <f>ROUND(VALUE(SUBSTITUTE(実質収支比率等に係る経年分析!G$48,"▲","-")),2)</f>
        <v>12.02</v>
      </c>
      <c r="D19" s="180">
        <f>ROUND(VALUE(SUBSTITUTE(実質収支比率等に係る経年分析!H$48,"▲","-")),2)</f>
        <v>15.43</v>
      </c>
      <c r="E19" s="180">
        <f>ROUND(VALUE(SUBSTITUTE(実質収支比率等に係る経年分析!I$48,"▲","-")),2)</f>
        <v>11.93</v>
      </c>
      <c r="F19" s="180">
        <f>ROUND(VALUE(SUBSTITUTE(実質収支比率等に係る経年分析!J$48,"▲","-")),2)</f>
        <v>13.07</v>
      </c>
    </row>
    <row r="20" spans="1:11" x14ac:dyDescent="0.15">
      <c r="A20" s="180" t="s">
        <v>55</v>
      </c>
      <c r="B20" s="180">
        <f>ROUND(VALUE(SUBSTITUTE(実質収支比率等に係る経年分析!F$47,"▲","-")),2)</f>
        <v>18.29</v>
      </c>
      <c r="C20" s="180">
        <f>ROUND(VALUE(SUBSTITUTE(実質収支比率等に係る経年分析!G$47,"▲","-")),2)</f>
        <v>18.61</v>
      </c>
      <c r="D20" s="180">
        <f>ROUND(VALUE(SUBSTITUTE(実質収支比率等に係る経年分析!H$47,"▲","-")),2)</f>
        <v>18.559999999999999</v>
      </c>
      <c r="E20" s="180">
        <f>ROUND(VALUE(SUBSTITUTE(実質収支比率等に係る経年分析!I$47,"▲","-")),2)</f>
        <v>23.72</v>
      </c>
      <c r="F20" s="180">
        <f>ROUND(VALUE(SUBSTITUTE(実質収支比率等に係る経年分析!J$47,"▲","-")),2)</f>
        <v>23.01</v>
      </c>
    </row>
    <row r="21" spans="1:11" x14ac:dyDescent="0.15">
      <c r="A21" s="180" t="s">
        <v>56</v>
      </c>
      <c r="B21" s="180">
        <f>IF(ISNUMBER(VALUE(SUBSTITUTE(実質収支比率等に係る経年分析!F$49,"▲","-"))),ROUND(VALUE(SUBSTITUTE(実質収支比率等に係る経年分析!F$49,"▲","-")),2),NA())</f>
        <v>4.84</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1.85</v>
      </c>
      <c r="F21" s="180">
        <f>IF(ISNUMBER(VALUE(SUBSTITUTE(実質収支比率等に係る経年分析!J$49,"▲","-"))),ROUND(VALUE(SUBSTITUTE(実質収支比率等に係る経年分析!J$49,"▲","-")),2),NA())</f>
        <v>0.47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公共用地先行取得特別会計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5447</v>
      </c>
      <c r="E42" s="182"/>
      <c r="F42" s="182"/>
      <c r="G42" s="182">
        <f>'実質公債費比率（分子）の構造'!L$52</f>
        <v>5631</v>
      </c>
      <c r="H42" s="182"/>
      <c r="I42" s="182"/>
      <c r="J42" s="182">
        <f>'実質公債費比率（分子）の構造'!M$52</f>
        <v>5665</v>
      </c>
      <c r="K42" s="182"/>
      <c r="L42" s="182"/>
      <c r="M42" s="182">
        <f>'実質公債費比率（分子）の構造'!N$52</f>
        <v>5696</v>
      </c>
      <c r="N42" s="182"/>
      <c r="O42" s="182"/>
      <c r="P42" s="182">
        <f>'実質公債費比率（分子）の構造'!O$52</f>
        <v>5578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19</v>
      </c>
      <c r="I45" s="182"/>
      <c r="J45" s="182"/>
      <c r="K45" s="182">
        <f>'実質公債費比率（分子）の構造'!N$49</f>
        <v>37</v>
      </c>
      <c r="L45" s="182"/>
      <c r="M45" s="182"/>
      <c r="N45" s="182">
        <f>'実質公債費比率（分子）の構造'!O$49</f>
        <v>75</v>
      </c>
      <c r="O45" s="182"/>
      <c r="P45" s="182"/>
    </row>
    <row r="46" spans="1:16" x14ac:dyDescent="0.15">
      <c r="A46" s="182" t="s">
        <v>67</v>
      </c>
      <c r="B46" s="182">
        <f>'実質公債費比率（分子）の構造'!K$48</f>
        <v>1495</v>
      </c>
      <c r="C46" s="182"/>
      <c r="D46" s="182"/>
      <c r="E46" s="182">
        <f>'実質公債費比率（分子）の構造'!L$48</f>
        <v>1396</v>
      </c>
      <c r="F46" s="182"/>
      <c r="G46" s="182"/>
      <c r="H46" s="182">
        <f>'実質公債費比率（分子）の構造'!M$48</f>
        <v>1362</v>
      </c>
      <c r="I46" s="182"/>
      <c r="J46" s="182"/>
      <c r="K46" s="182">
        <f>'実質公債費比率（分子）の構造'!N$48</f>
        <v>1363</v>
      </c>
      <c r="L46" s="182"/>
      <c r="M46" s="182"/>
      <c r="N46" s="182">
        <f>'実質公債費比率（分子）の構造'!O$48</f>
        <v>1090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4438</v>
      </c>
      <c r="C49" s="182"/>
      <c r="D49" s="182"/>
      <c r="E49" s="182">
        <f>'実質公債費比率（分子）の構造'!L$45</f>
        <v>4611</v>
      </c>
      <c r="F49" s="182"/>
      <c r="G49" s="182"/>
      <c r="H49" s="182">
        <f>'実質公債費比率（分子）の構造'!M$45</f>
        <v>4755</v>
      </c>
      <c r="I49" s="182"/>
      <c r="J49" s="182"/>
      <c r="K49" s="182">
        <f>'実質公債費比率（分子）の構造'!N$45</f>
        <v>4577</v>
      </c>
      <c r="L49" s="182"/>
      <c r="M49" s="182"/>
      <c r="N49" s="182">
        <f>'実質公債費比率（分子）の構造'!O$45</f>
        <v>4304</v>
      </c>
      <c r="O49" s="182"/>
      <c r="P49" s="182"/>
    </row>
    <row r="50" spans="1:16" x14ac:dyDescent="0.15">
      <c r="A50" s="182" t="s">
        <v>71</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376</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-109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51301</v>
      </c>
      <c r="E56" s="181"/>
      <c r="F56" s="181"/>
      <c r="G56" s="181">
        <f>'将来負担比率（分子）の構造'!J$52</f>
        <v>52218</v>
      </c>
      <c r="H56" s="181"/>
      <c r="I56" s="181"/>
      <c r="J56" s="181">
        <f>'将来負担比率（分子）の構造'!K$52</f>
        <v>52128</v>
      </c>
      <c r="K56" s="181"/>
      <c r="L56" s="181"/>
      <c r="M56" s="181">
        <f>'将来負担比率（分子）の構造'!L$52</f>
        <v>52167</v>
      </c>
      <c r="N56" s="181"/>
      <c r="O56" s="181"/>
      <c r="P56" s="181">
        <f>'将来負担比率（分子）の構造'!M$52</f>
        <v>50495</v>
      </c>
    </row>
    <row r="57" spans="1:16" x14ac:dyDescent="0.15">
      <c r="A57" s="181" t="s">
        <v>42</v>
      </c>
      <c r="B57" s="181"/>
      <c r="C57" s="181"/>
      <c r="D57" s="181">
        <f>'将来負担比率（分子）の構造'!I$51</f>
        <v>7607</v>
      </c>
      <c r="E57" s="181"/>
      <c r="F57" s="181"/>
      <c r="G57" s="181">
        <f>'将来負担比率（分子）の構造'!J$51</f>
        <v>7679</v>
      </c>
      <c r="H57" s="181"/>
      <c r="I57" s="181"/>
      <c r="J57" s="181">
        <f>'将来負担比率（分子）の構造'!K$51</f>
        <v>7256</v>
      </c>
      <c r="K57" s="181"/>
      <c r="L57" s="181"/>
      <c r="M57" s="181">
        <f>'将来負担比率（分子）の構造'!L$51</f>
        <v>7310</v>
      </c>
      <c r="N57" s="181"/>
      <c r="O57" s="181"/>
      <c r="P57" s="181">
        <f>'将来負担比率（分子）の構造'!M$51</f>
        <v>6409</v>
      </c>
    </row>
    <row r="58" spans="1:16" x14ac:dyDescent="0.15">
      <c r="A58" s="181" t="s">
        <v>41</v>
      </c>
      <c r="B58" s="181"/>
      <c r="C58" s="181"/>
      <c r="D58" s="181">
        <f>'将来負担比率（分子）の構造'!I$50</f>
        <v>18060</v>
      </c>
      <c r="E58" s="181"/>
      <c r="F58" s="181"/>
      <c r="G58" s="181">
        <f>'将来負担比率（分子）の構造'!J$50</f>
        <v>18497</v>
      </c>
      <c r="H58" s="181"/>
      <c r="I58" s="181"/>
      <c r="J58" s="181">
        <f>'将来負担比率（分子）の構造'!K$50</f>
        <v>19466</v>
      </c>
      <c r="K58" s="181"/>
      <c r="L58" s="181"/>
      <c r="M58" s="181">
        <f>'将来負担比率（分子）の構造'!L$50</f>
        <v>21640</v>
      </c>
      <c r="N58" s="181"/>
      <c r="O58" s="181"/>
      <c r="P58" s="181">
        <f>'将来負担比率（分子）の構造'!M$50</f>
        <v>20941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72</v>
      </c>
      <c r="C61" s="181"/>
      <c r="D61" s="181"/>
      <c r="E61" s="181">
        <f>'将来負担比率（分子）の構造'!J$46</f>
        <v>47</v>
      </c>
      <c r="F61" s="181"/>
      <c r="G61" s="181"/>
      <c r="H61" s="181">
        <f>'将来負担比率（分子）の構造'!K$46</f>
        <v>30</v>
      </c>
      <c r="I61" s="181"/>
      <c r="J61" s="181"/>
      <c r="K61" s="181">
        <f>'将来負担比率（分子）の構造'!L$46</f>
        <v>17</v>
      </c>
      <c r="L61" s="181"/>
      <c r="M61" s="181"/>
      <c r="N61" s="181">
        <f>'将来負担比率（分子）の構造'!M$46</f>
        <v>9</v>
      </c>
      <c r="O61" s="181"/>
      <c r="P61" s="181"/>
    </row>
    <row r="62" spans="1:16" x14ac:dyDescent="0.15">
      <c r="A62" s="181" t="s">
        <v>35</v>
      </c>
      <c r="B62" s="181">
        <f>'将来負担比率（分子）の構造'!I$45</f>
        <v>11314</v>
      </c>
      <c r="C62" s="181"/>
      <c r="D62" s="181"/>
      <c r="E62" s="181">
        <f>'将来負担比率（分子）の構造'!J$45</f>
        <v>11066</v>
      </c>
      <c r="F62" s="181"/>
      <c r="G62" s="181"/>
      <c r="H62" s="181">
        <f>'将来負担比率（分子）の構造'!K$45</f>
        <v>10975</v>
      </c>
      <c r="I62" s="181"/>
      <c r="J62" s="181"/>
      <c r="K62" s="181">
        <f>'将来負担比率（分子）の構造'!L$45</f>
        <v>10664</v>
      </c>
      <c r="L62" s="181"/>
      <c r="M62" s="181"/>
      <c r="N62" s="181">
        <f>'将来負担比率（分子）の構造'!M$45</f>
        <v>10555</v>
      </c>
      <c r="O62" s="181"/>
      <c r="P62" s="181"/>
    </row>
    <row r="63" spans="1:16" x14ac:dyDescent="0.15">
      <c r="A63" s="181" t="s">
        <v>34</v>
      </c>
      <c r="B63" s="181" t="str">
        <f>'将来負担比率（分子）の構造'!I$44</f>
        <v>-</v>
      </c>
      <c r="C63" s="181"/>
      <c r="D63" s="181"/>
      <c r="E63" s="181">
        <f>'将来負担比率（分子）の構造'!J$44</f>
        <v>184</v>
      </c>
      <c r="F63" s="181"/>
      <c r="G63" s="181"/>
      <c r="H63" s="181">
        <f>'将来負担比率（分子）の構造'!K$44</f>
        <v>355</v>
      </c>
      <c r="I63" s="181"/>
      <c r="J63" s="181"/>
      <c r="K63" s="181">
        <f>'将来負担比率（分子）の構造'!L$44</f>
        <v>682</v>
      </c>
      <c r="L63" s="181"/>
      <c r="M63" s="181"/>
      <c r="N63" s="181">
        <f>'将来負担比率（分子）の構造'!M$44</f>
        <v>608</v>
      </c>
      <c r="O63" s="181"/>
      <c r="P63" s="181"/>
    </row>
    <row r="64" spans="1:16" x14ac:dyDescent="0.15">
      <c r="A64" s="181" t="s">
        <v>33</v>
      </c>
      <c r="B64" s="181">
        <f>'将来負担比率（分子）の構造'!I$43</f>
        <v>14634</v>
      </c>
      <c r="C64" s="181"/>
      <c r="D64" s="181"/>
      <c r="E64" s="181">
        <f>'将来負担比率（分子）の構造'!J$43</f>
        <v>13809</v>
      </c>
      <c r="F64" s="181"/>
      <c r="G64" s="181"/>
      <c r="H64" s="181">
        <f>'将来負担比率（分子）の構造'!K$43</f>
        <v>12854</v>
      </c>
      <c r="I64" s="181"/>
      <c r="J64" s="181"/>
      <c r="K64" s="181">
        <f>'将来負担比率（分子）の構造'!L$43</f>
        <v>12085</v>
      </c>
      <c r="L64" s="181"/>
      <c r="M64" s="181"/>
      <c r="N64" s="181">
        <f>'将来負担比率（分子）の構造'!M$43</f>
        <v>10781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38625</v>
      </c>
      <c r="C66" s="181"/>
      <c r="D66" s="181"/>
      <c r="E66" s="181">
        <f>'将来負担比率（分子）の構造'!J$41</f>
        <v>37520</v>
      </c>
      <c r="F66" s="181"/>
      <c r="G66" s="181"/>
      <c r="H66" s="181">
        <f>'将来負担比率（分子）の構造'!K$41</f>
        <v>36210</v>
      </c>
      <c r="I66" s="181"/>
      <c r="J66" s="181"/>
      <c r="K66" s="181">
        <f>'将来負担比率（分子）の構造'!L$41</f>
        <v>35344</v>
      </c>
      <c r="L66" s="181"/>
      <c r="M66" s="181"/>
      <c r="N66" s="181">
        <f>'将来負担比率（分子）の構造'!M$41</f>
        <v>33347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7369</v>
      </c>
      <c r="C72" s="185">
        <f>基金残高に係る経年分析!G55</f>
        <v>9468</v>
      </c>
      <c r="D72" s="185">
        <f>基金残高に係る経年分析!H55</f>
        <v>9195</v>
      </c>
    </row>
    <row r="73" spans="1:16" x14ac:dyDescent="0.15">
      <c r="A73" s="184" t="s">
        <v>78</v>
      </c>
      <c r="B73" s="185">
        <f>基金残高に係る経年分析!F56</f>
        <v>348</v>
      </c>
      <c r="C73" s="185">
        <f>基金残高に係る経年分析!G56</f>
        <v>347</v>
      </c>
      <c r="D73" s="185">
        <f>基金残高に係る経年分析!H56</f>
        <v>346</v>
      </c>
    </row>
    <row r="74" spans="1:16" x14ac:dyDescent="0.15">
      <c r="A74" s="184" t="s">
        <v>79</v>
      </c>
      <c r="B74" s="185">
        <f>基金残高に係る経年分析!F57</f>
        <v>11672</v>
      </c>
      <c r="C74" s="185">
        <f>基金残高に係る経年分析!G57</f>
        <v>11732</v>
      </c>
      <c r="D74" s="185">
        <f>基金残高に係る経年分析!H57</f>
        <v>11298</v>
      </c>
    </row>
  </sheetData>
  <sheetProtection algorithmName="SHA-512" hashValue="5IBwskzOcwD9pvIQVku2gLsLhZW9zw2RjrfdO0JZqxm2eb4klFtCBVVDzeE3rPIklt3O9ODETLmHtuHSfHc+cg==" saltValue="pgdxitkgupcmoGTDk+Nb3w==" spinCount="100000" sheet="1" objects="1" scenarios="1"/>
  <customSheetViews>
    <customSheetView guid="{7E1D4C57-D598-4D0C-BC09-C86D03317D13}"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63C19D2A-327F-4B6B-9B14-B5088FC7B500}"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2021-09-21T00:05:54Z</cp:lastPrinted>
  <dcterms:created xsi:type="dcterms:W3CDTF">2021-02-05T01:39:59Z</dcterms:created>
  <dcterms:modified xsi:type="dcterms:W3CDTF">2022-09-11T23:54:18Z</dcterms:modified>
  <cp:category/>
</cp:coreProperties>
</file>