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yashi1699\Downloads\財政状況資料集\"/>
    </mc:Choice>
  </mc:AlternateContent>
  <workbookProtection workbookPassword="AD67" lockStructure="1"/>
  <bookViews>
    <workbookView xWindow="0" yWindow="0" windowWidth="24000" windowHeight="95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4" i="9"/>
  <c r="W36" i="9"/>
  <c r="W35" i="9"/>
  <c r="W34" i="9"/>
  <c r="U34" i="9" s="1"/>
  <c r="CQ43" i="9"/>
  <c r="CO43" i="9" s="1"/>
  <c r="CQ42" i="9"/>
  <c r="CO42" i="9" s="1"/>
  <c r="CQ41" i="9"/>
  <c r="CO41" i="9" s="1"/>
  <c r="CQ40" i="9"/>
  <c r="CO40" i="9" s="1"/>
  <c r="CQ39" i="9"/>
  <c r="CQ38" i="9"/>
  <c r="CQ37" i="9"/>
  <c r="CQ36" i="9"/>
  <c r="CQ35" i="9"/>
  <c r="CQ34" i="9"/>
  <c r="DG43" i="9"/>
  <c r="DG42" i="9"/>
  <c r="DG41" i="9"/>
  <c r="DG40" i="9"/>
  <c r="DG39" i="9"/>
  <c r="DG38" i="9"/>
  <c r="DG37" i="9"/>
  <c r="DG36" i="9"/>
  <c r="DG35" i="9"/>
  <c r="DG34" i="9"/>
  <c r="BY43" i="9"/>
  <c r="BW43" i="9" s="1"/>
  <c r="BY42" i="9"/>
  <c r="BY41" i="9"/>
  <c r="BY40" i="9"/>
  <c r="BY39" i="9"/>
  <c r="BY38" i="9"/>
  <c r="BY37" i="9"/>
  <c r="BY36" i="9"/>
  <c r="BY35" i="9"/>
  <c r="BY34" i="9"/>
  <c r="E43" i="9"/>
  <c r="C43" i="9" s="1"/>
  <c r="E42" i="9"/>
  <c r="C42" i="9" s="1"/>
  <c r="E41" i="9"/>
  <c r="C41" i="9" s="1"/>
  <c r="E40" i="9"/>
  <c r="C40" i="9" s="1"/>
  <c r="E39" i="9"/>
  <c r="C39" i="9" s="1"/>
  <c r="E38" i="9"/>
  <c r="E37" i="9"/>
  <c r="C37" i="9" s="1"/>
  <c r="E36" i="9"/>
  <c r="C36" i="9" s="1"/>
  <c r="E35" i="9"/>
  <c r="E34" i="9"/>
  <c r="C34" i="9"/>
  <c r="C35" i="9"/>
  <c r="C38" i="9"/>
  <c r="U37" i="9"/>
  <c r="U38" i="9"/>
  <c r="U39" i="9"/>
  <c r="U40" i="9"/>
  <c r="U41" i="9"/>
  <c r="U42" i="9"/>
  <c r="U43" i="9"/>
  <c r="AM35" i="9"/>
  <c r="AM36" i="9"/>
  <c r="AM37" i="9"/>
  <c r="AM38" i="9"/>
  <c r="AM39" i="9"/>
  <c r="AM40" i="9"/>
  <c r="AM41" i="9"/>
  <c r="AM42" i="9"/>
  <c r="AM43"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5" i="9" l="1"/>
  <c r="U36" i="9"/>
  <c r="AM34" i="9"/>
  <c r="BE34" i="9"/>
  <c r="BE35" i="9" s="1"/>
  <c r="BE36" i="9" s="1"/>
  <c r="BW34" i="9" l="1"/>
  <c r="BW35" i="9" s="1"/>
  <c r="BW36" i="9" s="1"/>
  <c r="BW37" i="9" s="1"/>
  <c r="BW38" i="9" s="1"/>
  <c r="BW39" i="9" s="1"/>
  <c r="BW40" i="9" s="1"/>
  <c r="BW41" i="9" s="1"/>
  <c r="BW42" i="9" s="1"/>
  <c r="CO34" i="9"/>
  <c r="CO35" i="9" s="1"/>
  <c r="CO36" i="9" s="1"/>
  <c r="CO37" i="9" s="1"/>
  <c r="CO38" i="9" s="1"/>
  <c r="CO39" i="9" s="1"/>
</calcChain>
</file>

<file path=xl/sharedStrings.xml><?xml version="1.0" encoding="utf-8"?>
<sst xmlns="http://schemas.openxmlformats.org/spreadsheetml/2006/main" count="1067" uniqueCount="601">
  <si>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</si>
  <si>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</si>
  <si>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</si>
  <si>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</si>
  <si>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</si>
  <si>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</si>
  <si>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</si>
  <si>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</si>
  <si>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</si>
  <si>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</si>
  <si>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</si>
  <si>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</si>
  <si>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</si>
  <si>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</si>
  <si>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</si>
  <si>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</si>
  <si>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</si>
  <si>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</si>
  <si>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</si>
  <si>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</si>
  <si>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</si>
  <si>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</si>
  <si>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</si>
  <si>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</si>
  <si>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</si>
  <si>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</si>
  <si>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</si>
  <si>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</si>
  <si>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</si>
  <si>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</si>
  <si>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</si>
  <si>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</si>
  <si>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</si>
  <si>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</si>
  <si>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</si>
  <si>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</si>
  <si>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</si>
  <si>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</si>
  <si>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</si>
  <si>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</si>
  <si>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</si>
  <si>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</si>
  <si>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</si>
  <si>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</si>
  <si>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</si>
  <si>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</si>
  <si>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</si>
  <si>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</si>
  <si>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</si>
  <si>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</si>
  <si>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</si>
  <si>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</si>
  <si>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</si>
  <si>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</si>
  <si>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</si>
  <si>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</si>
  <si>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0.87</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</si>
  <si>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</si>
  <si>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</si>
  <si>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</si>
  <si>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</si>
  <si>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</si>
  <si>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</si>
  <si>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</si>
  <si>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</si>
  <si>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</si>
  <si>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</si>
  <si>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</si>
  <si>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</si>
  <si>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</si>
  <si>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</si>
  <si>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</si>
  <si>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</si>
  <si>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</si>
  <si>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</si>
  <si>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</si>
  <si>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</si>
  <si>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</si>
  <si>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</si>
  <si>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</si>
  <si>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</si>
  <si>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</si>
  <si>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</si>
  <si>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</si>
  <si>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</si>
  <si>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</si>
  <si>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</si>
  <si>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</si>
  <si>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</si>
  <si>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</si>
  <si>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</si>
  <si>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</si>
  <si>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</si>
  <si>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</si>
  <si>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</si>
  <si>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</si>
  <si>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</si>
  <si>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</si>
  <si>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</si>
  <si>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</si>
  <si>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</si>
  <si>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</si>
  <si>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</si>
  <si>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</si>
  <si>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</si>
  <si>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</si>
  <si>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</si>
  <si>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</si>
  <si>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</si>
  <si>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</si>
  <si>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</si>
  <si>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</si>
  <si>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</si>
  <si>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</si>
  <si>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</si>
  <si>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</si>
  <si>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</si>
  <si>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</si>
  <si>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</si>
  <si>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</si>
  <si>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</si>
  <si>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</si>
  <si>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</si>
  <si>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</si>
  <si>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</si>
  <si>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</si>
  <si>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</si>
  <si>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</si>
  <si>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</si>
  <si>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</si>
  <si>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</si>
  <si>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</si>
  <si>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</si>
  <si>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</si>
  <si>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</si>
  <si>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</si>
  <si>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</si>
  <si>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</si>
  <si>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</si>
  <si>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埼玉県</t>
    <phoneticPr fontId="22"/>
  </si>
  <si>
    <t>市町村類型</t>
    <phoneticPr fontId="22"/>
  </si>
  <si>
    <t>特例市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</si>
  <si>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</si>
  <si>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</si>
  <si>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</si>
  <si>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</si>
  <si>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</si>
  <si>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</si>
  <si>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</si>
  <si>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</si>
  <si>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</si>
  <si>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</si>
  <si>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</si>
  <si>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</si>
  <si>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熊谷市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</si>
  <si>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</si>
  <si>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</si>
  <si>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</si>
  <si>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</si>
  <si>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</si>
  <si>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</si>
  <si>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</si>
  <si>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</si>
  <si>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</si>
  <si>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</si>
  <si>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</si>
  <si>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</si>
  <si>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</si>
  <si>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</si>
  <si>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</si>
  <si>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</si>
  <si>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</si>
  <si>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</si>
  <si>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</si>
  <si>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</si>
  <si>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</si>
  <si>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</si>
  <si>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</si>
  <si>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</si>
  <si>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</si>
  <si>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</si>
  <si>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</si>
  <si>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-0.7</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</si>
  <si>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</si>
  <si>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</si>
  <si>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</si>
  <si>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</si>
  <si>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</si>
  <si>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</si>
  <si>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</si>
  <si>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</si>
  <si>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</si>
  <si>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</si>
  <si>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</si>
  <si>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</si>
  <si>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</si>
  <si>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</si>
  <si>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</si>
  <si>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</si>
  <si>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</si>
  <si>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</si>
  <si>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</si>
  <si>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</si>
  <si>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</si>
  <si>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</si>
  <si>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</si>
  <si>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</si>
  <si>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</si>
  <si>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</si>
  <si>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</si>
  <si>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</si>
  <si>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</si>
  <si>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</si>
  <si>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</si>
  <si>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-0.5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</si>
  <si>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</si>
  <si>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</si>
  <si>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</si>
  <si>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</si>
  <si>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</si>
  <si>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</si>
  <si>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</si>
  <si>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</si>
  <si>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</si>
  <si>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</si>
  <si>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</si>
  <si>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</si>
  <si>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</si>
  <si>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</si>
  <si>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</si>
  <si>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</si>
  <si>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</si>
  <si>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</si>
  <si>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</si>
  <si>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</si>
  <si>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</si>
  <si>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</si>
  <si>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</si>
  <si>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</si>
  <si>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</si>
  <si>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</si>
  <si>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</si>
  <si>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</si>
  <si>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</si>
  <si>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</si>
  <si>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</si>
  <si>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</si>
  <si>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</si>
  <si>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</si>
  <si>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</si>
  <si>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111.6                ( 103.0 )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</si>
  <si>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</si>
  <si>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</si>
  <si>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</si>
  <si>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</si>
  <si>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</si>
  <si>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</si>
  <si>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</si>
  <si>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</si>
  <si>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</si>
  <si>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</si>
  <si>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</si>
  <si>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</si>
  <si>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</si>
  <si>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</si>
  <si>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</si>
  <si>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</si>
  <si>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</si>
  <si>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</si>
  <si>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</si>
  <si>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</si>
  <si>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</si>
  <si>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</si>
  <si>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</si>
  <si>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</si>
  <si>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</si>
  <si>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</si>
  <si>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</si>
  <si>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</si>
  <si>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</si>
  <si>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</si>
  <si>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</si>
  <si>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</si>
  <si>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</si>
  <si>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</si>
  <si>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</si>
  <si>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</si>
  <si>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</si>
  <si>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</si>
  <si>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</si>
  <si>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</si>
  <si>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</si>
  <si>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</si>
  <si>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</si>
  <si>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</si>
  <si>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</si>
  <si>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</si>
  <si>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</si>
  <si>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</si>
  <si>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</si>
  <si>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</si>
  <si>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</si>
  <si>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</si>
  <si>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</si>
  <si>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</si>
  <si>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</si>
  <si>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</si>
  <si>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</si>
  <si>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</si>
  <si>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</si>
  <si>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</si>
  <si>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</si>
  <si>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</si>
  <si>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</si>
  <si>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</si>
  <si>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</si>
  <si>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</si>
  <si>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</si>
  <si>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</si>
  <si>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</si>
  <si>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</si>
  <si>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</si>
  <si>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</si>
  <si>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</si>
  <si>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</si>
  <si>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</si>
  <si>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</si>
  <si>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</si>
  <si>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</si>
  <si>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</si>
  <si>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</si>
  <si>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</si>
  <si>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</si>
  <si>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</si>
  <si>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</si>
  <si>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</si>
  <si>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</si>
  <si>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</si>
  <si>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</si>
  <si>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</si>
  <si>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</si>
  <si>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</si>
  <si>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</si>
  <si>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</si>
  <si>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</si>
  <si>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</si>
  <si>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</si>
  <si>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</si>
  <si>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</si>
  <si>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</si>
  <si>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</si>
  <si>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</si>
  <si>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</si>
  <si>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</si>
  <si>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</si>
  <si>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</si>
  <si>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</si>
  <si>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</si>
  <si>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</si>
  <si>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</si>
  <si>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</si>
  <si>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</si>
  <si>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</si>
  <si>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</si>
  <si>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</si>
  <si>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</si>
  <si>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</si>
  <si>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</si>
  <si>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</si>
  <si>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</si>
  <si>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</si>
  <si>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</si>
  <si>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</si>
  <si>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</si>
  <si>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</si>
  <si>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</si>
  <si>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</si>
  <si>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</si>
  <si>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</si>
  <si>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</si>
  <si>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</si>
  <si>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</si>
  <si>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</si>
  <si>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</si>
  <si>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</si>
  <si>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</si>
  <si>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</si>
  <si>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</si>
  <si>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</si>
  <si>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</si>
  <si>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</si>
  <si>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</si>
  <si>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</si>
  <si>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</si>
  <si>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</si>
  <si>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</si>
  <si>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</si>
  <si>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</si>
  <si>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埼玉県熊谷市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</si>
  <si>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</si>
  <si>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</si>
  <si>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</si>
  <si>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</si>
  <si>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</si>
  <si>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</si>
  <si>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</si>
  <si>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</si>
  <si>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</si>
  <si>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</si>
  <si>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</si>
  <si>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</si>
  <si>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</si>
  <si>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</si>
  <si>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</si>
  <si>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</si>
  <si>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</si>
  <si>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</si>
  <si>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t>
    <phoneticPr fontId="34"/>
  </si>
  <si>
    <t>下水道</t>
    <phoneticPr fontId="34"/>
  </si>
  <si>
    <t>宅地造成</t>
    <phoneticPr fontId="34"/>
  </si>
  <si>
    <t>駐車場整備</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</si>
  <si>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</si>
  <si>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</si>
  <si>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</si>
  <si>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</si>
  <si>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</si>
  <si>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</si>
  <si>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</si>
  <si>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</si>
  <si>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</si>
  <si>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</si>
  <si>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埼玉県熊谷市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</si>
  <si>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</si>
  <si>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</si>
  <si>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</si>
  <si>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</si>
  <si>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</si>
  <si>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</si>
  <si>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</si>
  <si>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</si>
  <si>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</si>
  <si>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</si>
  <si>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</si>
  <si>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</si>
  <si>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</si>
  <si>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</si>
  <si>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</si>
  <si>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</si>
  <si>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</si>
  <si>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</si>
  <si>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</si>
  <si>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</si>
  <si>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</si>
  <si>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</si>
  <si>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公共用地先行取得特別会計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</si>
  <si>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</si>
  <si>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</si>
  <si>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</si>
  <si>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</si>
  <si>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</si>
  <si>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</si>
  <si>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</si>
  <si>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</si>
  <si>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</si>
  <si>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</si>
  <si>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</si>
  <si>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</si>
  <si>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</si>
  <si>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</si>
  <si>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</si>
  <si>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</si>
  <si>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駐車場事業特別会計</t>
    <phoneticPr fontId="22"/>
  </si>
  <si>
    <t>後期高齢者医療特別会計</t>
    <phoneticPr fontId="22"/>
  </si>
  <si>
    <t>水道事業会計</t>
    <phoneticPr fontId="22"/>
  </si>
  <si>
    <t>法適用企業</t>
    <phoneticPr fontId="22"/>
  </si>
  <si>
    <t>下水道特別会計</t>
    <phoneticPr fontId="22"/>
  </si>
  <si>
    <t>法非適用企業</t>
    <phoneticPr fontId="22"/>
  </si>
  <si>
    <t>農業集落排水事業特別会計</t>
    <phoneticPr fontId="22"/>
  </si>
  <si>
    <t>熊谷都市計画事業土地区画整理事業特別会計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</si>
  <si>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</si>
  <si>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</si>
  <si>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</si>
  <si>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</si>
  <si>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</si>
  <si>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</si>
  <si>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</si>
  <si>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</si>
  <si>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</si>
  <si>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</si>
  <si>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</si>
  <si>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</si>
  <si>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</si>
  <si>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</si>
  <si>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</si>
  <si>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</si>
  <si>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</si>
  <si>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</si>
  <si>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</si>
  <si>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</si>
  <si>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</si>
  <si>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</si>
  <si>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</si>
  <si>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</si>
  <si>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</si>
  <si>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</si>
  <si>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</si>
  <si>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</si>
  <si>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</si>
  <si>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</si>
  <si>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</si>
  <si>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</si>
  <si>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</si>
  <si>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</si>
  <si>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</si>
  <si>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</si>
  <si>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</si>
  <si>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</si>
  <si>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</si>
  <si>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</si>
  <si>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</si>
  <si>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</si>
  <si>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</si>
  <si>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</si>
  <si>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</si>
  <si>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</si>
  <si>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</si>
  <si>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</si>
  <si>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</si>
  <si>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</si>
  <si>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</si>
  <si>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</si>
  <si>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</si>
  <si>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</si>
  <si>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</si>
  <si>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</si>
  <si>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</si>
  <si>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</si>
  <si>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</si>
  <si>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</si>
  <si>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</si>
  <si>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</si>
  <si>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</si>
  <si>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</si>
  <si>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</si>
  <si>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</si>
  <si>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</si>
  <si>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</si>
  <si>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</si>
  <si>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</si>
  <si>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</si>
  <si>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</si>
  <si>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</si>
  <si>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</si>
  <si>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</si>
  <si>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</si>
  <si>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t>
    <phoneticPr fontId="22"/>
  </si>
  <si>
    <t>熊谷都市計画事業土地区画整理事業特別会計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</si>
  <si>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</si>
  <si>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</si>
  <si>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</si>
  <si>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</si>
  <si>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</si>
  <si>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</si>
  <si>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</si>
  <si>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</si>
  <si>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</si>
  <si>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</si>
  <si>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</si>
  <si>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</si>
  <si>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</si>
  <si>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</si>
  <si>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</si>
  <si>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</si>
  <si>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</si>
  <si>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</si>
  <si>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</si>
  <si>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</si>
  <si>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</si>
  <si>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</si>
  <si>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</si>
  <si>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</si>
  <si>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</si>
  <si>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</si>
  <si>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t>
    <phoneticPr fontId="22"/>
  </si>
  <si>
    <t>-</t>
    <phoneticPr fontId="22"/>
  </si>
  <si>
    <t>法非適用企業</t>
    <phoneticPr fontId="22"/>
  </si>
  <si>
    <t>大里広域市町村圏組合</t>
    <rPh sb="0" eb="2">
      <t>オオサト</t>
    </rPh>
    <rPh sb="2" eb="4">
      <t>コウイキ</t>
    </rPh>
    <rPh sb="4" eb="7">
      <t>シチョウソン</t>
    </rPh>
    <rPh sb="7" eb="8">
      <t>ケン</t>
    </rPh>
    <rPh sb="8" eb="10">
      <t>クミアイ</t>
    </rPh>
    <phoneticPr fontId="22"/>
  </si>
  <si>
    <t>妻沼南河原環境施設組合</t>
    <rPh sb="0" eb="2">
      <t>メヌマ</t>
    </rPh>
    <rPh sb="2" eb="3">
      <t>ミナミ</t>
    </rPh>
    <rPh sb="3" eb="5">
      <t>カワラ</t>
    </rPh>
    <rPh sb="5" eb="7">
      <t>カンキョウ</t>
    </rPh>
    <rPh sb="7" eb="9">
      <t>シセツ</t>
    </rPh>
    <rPh sb="9" eb="11">
      <t>クミアイ</t>
    </rPh>
    <phoneticPr fontId="22"/>
  </si>
  <si>
    <t>荒川北縁水防事務組合</t>
    <rPh sb="0" eb="2">
      <t>アラカワ</t>
    </rPh>
    <rPh sb="2" eb="3">
      <t>キタ</t>
    </rPh>
    <rPh sb="3" eb="4">
      <t>ヘリ</t>
    </rPh>
    <rPh sb="4" eb="6">
      <t>スイボウ</t>
    </rPh>
    <rPh sb="6" eb="8">
      <t>ジム</t>
    </rPh>
    <rPh sb="8" eb="10">
      <t>クミアイ</t>
    </rPh>
    <phoneticPr fontId="22"/>
  </si>
  <si>
    <t>埼玉県後期高齢者医療広域連合</t>
    <rPh sb="0" eb="3">
      <t>サイタマケン</t>
    </rPh>
    <rPh sb="3" eb="5">
      <t>コウキ</t>
    </rPh>
    <rPh sb="5" eb="8">
      <t>コウレイシャ</t>
    </rPh>
    <rPh sb="8" eb="10">
      <t>イリョウ</t>
    </rPh>
    <rPh sb="10" eb="12">
      <t>コウイキ</t>
    </rPh>
    <rPh sb="12" eb="14">
      <t>レンゴウ</t>
    </rPh>
    <phoneticPr fontId="22"/>
  </si>
  <si>
    <t>埼玉県市町村総合事務組合</t>
    <rPh sb="0" eb="3">
      <t>サイタマケン</t>
    </rPh>
    <rPh sb="3" eb="6">
      <t>シチョウソン</t>
    </rPh>
    <rPh sb="6" eb="8">
      <t>ソウゴウ</t>
    </rPh>
    <rPh sb="8" eb="10">
      <t>ジム</t>
    </rPh>
    <rPh sb="10" eb="12">
      <t>クミアイ</t>
    </rPh>
    <phoneticPr fontId="22"/>
  </si>
  <si>
    <t>彩の国さいたま人づくり広域連合</t>
    <rPh sb="0" eb="1">
      <t>イロド</t>
    </rPh>
    <rPh sb="2" eb="3">
      <t>クニ</t>
    </rPh>
    <rPh sb="7" eb="8">
      <t>ヒト</t>
    </rPh>
    <rPh sb="11" eb="13">
      <t>コウイキ</t>
    </rPh>
    <rPh sb="13" eb="15">
      <t>レンゴウ</t>
    </rPh>
    <phoneticPr fontId="22"/>
  </si>
  <si>
    <t>一般会計</t>
    <rPh sb="0" eb="2">
      <t>イッパン</t>
    </rPh>
    <rPh sb="2" eb="4">
      <t>カイケイ</t>
    </rPh>
    <phoneticPr fontId="22"/>
  </si>
  <si>
    <t>特別会計</t>
    <rPh sb="0" eb="2">
      <t>トクベツ</t>
    </rPh>
    <rPh sb="2" eb="4">
      <t>カイケイ</t>
    </rPh>
    <phoneticPr fontId="22"/>
  </si>
  <si>
    <t>交通災害特別会計</t>
    <rPh sb="0" eb="2">
      <t>コウツウ</t>
    </rPh>
    <rPh sb="2" eb="4">
      <t>サイガイ</t>
    </rPh>
    <rPh sb="4" eb="6">
      <t>トクベツ</t>
    </rPh>
    <rPh sb="6" eb="8">
      <t>カイケイ</t>
    </rPh>
    <phoneticPr fontId="22"/>
  </si>
  <si>
    <t>熊谷市体育協会</t>
    <rPh sb="0" eb="3">
      <t>クマガヤシ</t>
    </rPh>
    <rPh sb="3" eb="5">
      <t>タイイク</t>
    </rPh>
    <rPh sb="5" eb="7">
      <t>キョウカイ</t>
    </rPh>
    <phoneticPr fontId="22"/>
  </si>
  <si>
    <t>熊谷市文化振興財団</t>
    <rPh sb="0" eb="3">
      <t>クマガヤシ</t>
    </rPh>
    <rPh sb="3" eb="5">
      <t>ブンカ</t>
    </rPh>
    <rPh sb="5" eb="7">
      <t>シンコウ</t>
    </rPh>
    <rPh sb="7" eb="9">
      <t>ザイダン</t>
    </rPh>
    <phoneticPr fontId="22"/>
  </si>
  <si>
    <t>大里地域勤労者福祉サービスセンター</t>
    <rPh sb="0" eb="2">
      <t>オオサト</t>
    </rPh>
    <rPh sb="2" eb="4">
      <t>チイキ</t>
    </rPh>
    <rPh sb="4" eb="7">
      <t>キンロウシャ</t>
    </rPh>
    <rPh sb="7" eb="9">
      <t>フクシ</t>
    </rPh>
    <phoneticPr fontId="22"/>
  </si>
  <si>
    <t>熊谷市土地開発公社</t>
    <rPh sb="0" eb="3">
      <t>クマガヤシ</t>
    </rPh>
    <rPh sb="3" eb="5">
      <t>トチ</t>
    </rPh>
    <rPh sb="5" eb="7">
      <t>カイハツ</t>
    </rPh>
    <rPh sb="7" eb="9">
      <t>コウシャ</t>
    </rPh>
    <phoneticPr fontId="22"/>
  </si>
  <si>
    <t>ティアラ２１</t>
  </si>
  <si>
    <t>熊谷市生鮮食料品低温貯蔵センター</t>
    <rPh sb="0" eb="3">
      <t>クマガヤシ</t>
    </rPh>
    <rPh sb="3" eb="5">
      <t>セイセン</t>
    </rPh>
    <rPh sb="5" eb="8">
      <t>ショクリョウヒン</t>
    </rPh>
    <rPh sb="8" eb="10">
      <t>テイオン</t>
    </rPh>
    <rPh sb="10" eb="12">
      <t>チョゾウ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</si>
</sst>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12020_熊谷市_2012" xfId="54"/>
    <cellStyle name="標準 3" xfId="55"/>
    <cellStyle name="標準 3 2" xfId="56"/>
    <cellStyle name="標準 3_APAHO401000" xfId="57"/>
    <cellStyle name="標準 3_ZJ01_112020_熊谷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7652-4F27-B83C-E69DF4F08FAE}"/>
              </c:ext>
            </c:extLst>
          </c:dPt>
          <c:dPt>
            <c:idx val="2"/>
            <c:bubble3D val="0"/>
            <c:extLst>
              <c:ext xmlns:c16="http://schemas.microsoft.com/office/drawing/2014/chart" uri="{C3380CC4-5D6E-409C-BE32-E72D297353CC}">
                <c16:uniqueId val="{00000003-7652-4F27-B83C-E69DF4F08FAE}"/>
              </c:ext>
            </c:extLst>
          </c:dPt>
          <c:dPt>
            <c:idx val="3"/>
            <c:bubble3D val="0"/>
            <c:extLst>
              <c:ext xmlns:c16="http://schemas.microsoft.com/office/drawing/2014/chart" uri="{C3380CC4-5D6E-409C-BE32-E72D297353CC}">
                <c16:uniqueId val="{00000005-7652-4F27-B83C-E69DF4F08FAE}"/>
              </c:ext>
            </c:extLst>
          </c:dPt>
          <c:dPt>
            <c:idx val="4"/>
            <c:bubble3D val="0"/>
            <c:extLst>
              <c:ext xmlns:c16="http://schemas.microsoft.com/office/drawing/2014/chart" uri="{C3380CC4-5D6E-409C-BE32-E72D297353CC}">
                <c16:uniqueId val="{00000007-7652-4F27-B83C-E69DF4F08FAE}"/>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42470</c:v>
                </c:pt>
                <c:pt idx="1">
                  <c:v>42247</c:v>
                </c:pt>
                <c:pt idx="2">
                  <c:v>41739</c:v>
                </c:pt>
                <c:pt idx="3">
                  <c:v>36765</c:v>
                </c:pt>
                <c:pt idx="4">
                  <c:v>39052</c:v>
                </c:pt>
              </c:numCache>
            </c:numRef>
          </c:val>
          <c:smooth val="0"/>
          <c:extLst>
            <c:ext xmlns:c16="http://schemas.microsoft.com/office/drawing/2014/chart" uri="{C3380CC4-5D6E-409C-BE32-E72D297353CC}">
              <c16:uniqueId val="{00000008-7652-4F27-B83C-E69DF4F08F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21021</c:v>
                </c:pt>
                <c:pt idx="1">
                  <c:v>23843</c:v>
                </c:pt>
                <c:pt idx="2">
                  <c:v>25810</c:v>
                </c:pt>
                <c:pt idx="3">
                  <c:v>26831</c:v>
                </c:pt>
                <c:pt idx="4">
                  <c:v>24702</c:v>
                </c:pt>
              </c:numCache>
            </c:numRef>
          </c:val>
          <c:smooth val="0"/>
          <c:extLst>
            <c:ext xmlns:c16="http://schemas.microsoft.com/office/drawing/2014/chart" uri="{C3380CC4-5D6E-409C-BE32-E72D297353CC}">
              <c16:uniqueId val="{00000009-7652-4F27-B83C-E69DF4F08FAE}"/>
            </c:ext>
          </c:extLst>
        </c:ser>
        <c:dLbls>
          <c:showLegendKey val="0"/>
          <c:showVal val="0"/>
          <c:showCatName val="0"/>
          <c:showSerName val="0"/>
          <c:showPercent val="0"/>
          <c:showBubbleSize val="0"/>
        </c:dLbls>
        <c:marker val="1"/>
        <c:smooth val="0"/>
        <c:axId val="407169640"/>
        <c:axId val="1"/>
      </c:lineChart>
      <c:catAx>
        <c:axId val="407169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169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8.34</c:v>
                </c:pt>
                <c:pt idx="1">
                  <c:v>10.45</c:v>
                </c:pt>
                <c:pt idx="2">
                  <c:v>10.77</c:v>
                </c:pt>
                <c:pt idx="3">
                  <c:v>11.57</c:v>
                </c:pt>
                <c:pt idx="4">
                  <c:v>9.5399999999999991</c:v>
                </c:pt>
              </c:numCache>
            </c:numRef>
          </c:val>
          <c:extLst>
            <c:ext xmlns:c16="http://schemas.microsoft.com/office/drawing/2014/chart" uri="{C3380CC4-5D6E-409C-BE32-E72D297353CC}">
              <c16:uniqueId val="{00000000-02D4-4697-BF55-9C2FD9FA51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17.98</c:v>
                </c:pt>
                <c:pt idx="1">
                  <c:v>15.25</c:v>
                </c:pt>
                <c:pt idx="2">
                  <c:v>15.31</c:v>
                </c:pt>
                <c:pt idx="3">
                  <c:v>15.44</c:v>
                </c:pt>
                <c:pt idx="4">
                  <c:v>17.82</c:v>
                </c:pt>
              </c:numCache>
            </c:numRef>
          </c:val>
          <c:extLst>
            <c:ext xmlns:c16="http://schemas.microsoft.com/office/drawing/2014/chart" uri="{C3380CC4-5D6E-409C-BE32-E72D297353CC}">
              <c16:uniqueId val="{00000001-02D4-4697-BF55-9C2FD9FA51FF}"/>
            </c:ext>
          </c:extLst>
        </c:ser>
        <c:dLbls>
          <c:showLegendKey val="0"/>
          <c:showVal val="0"/>
          <c:showCatName val="0"/>
          <c:showSerName val="0"/>
          <c:showPercent val="0"/>
          <c:showBubbleSize val="0"/>
        </c:dLbls>
        <c:gapWidth val="250"/>
        <c:overlap val="100"/>
        <c:axId val="40824018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4.16</c:v>
                </c:pt>
                <c:pt idx="1">
                  <c:v>-0.87</c:v>
                </c:pt>
                <c:pt idx="2">
                  <c:v>0.55000000000000004</c:v>
                </c:pt>
                <c:pt idx="3">
                  <c:v>0.91</c:v>
                </c:pt>
                <c:pt idx="4">
                  <c:v>0.7</c:v>
                </c:pt>
              </c:numCache>
            </c:numRef>
          </c:val>
          <c:smooth val="0"/>
          <c:extLst>
            <c:ext xmlns:c16="http://schemas.microsoft.com/office/drawing/2014/chart" uri="{C3380CC4-5D6E-409C-BE32-E72D297353CC}">
              <c16:uniqueId val="{00000002-02D4-4697-BF55-9C2FD9FA51FF}"/>
            </c:ext>
          </c:extLst>
        </c:ser>
        <c:dLbls>
          <c:showLegendKey val="0"/>
          <c:showVal val="0"/>
          <c:showCatName val="0"/>
          <c:showSerName val="0"/>
          <c:showPercent val="0"/>
          <c:showBubbleSize val="0"/>
        </c:dLbls>
        <c:marker val="1"/>
        <c:smooth val="0"/>
        <c:axId val="408240184"/>
        <c:axId val="1"/>
      </c:lineChart>
      <c:catAx>
        <c:axId val="40824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401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56C-4244-A832-5AB0E8C8EF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6C-4244-A832-5AB0E8C8EFB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6C-4244-A832-5AB0E8C8EFB5}"/>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6C-4244-A832-5AB0E8C8EFB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56C-4244-A832-5AB0E8C8EFB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0.13</c:v>
                </c:pt>
                <c:pt idx="2">
                  <c:v>#N/A</c:v>
                </c:pt>
                <c:pt idx="3">
                  <c:v>0.13</c:v>
                </c:pt>
                <c:pt idx="4">
                  <c:v>#N/A</c:v>
                </c:pt>
                <c:pt idx="5">
                  <c:v>0</c:v>
                </c:pt>
                <c:pt idx="6">
                  <c:v>#N/A</c:v>
                </c:pt>
                <c:pt idx="7">
                  <c:v>0</c:v>
                </c:pt>
                <c:pt idx="8">
                  <c:v>#N/A</c:v>
                </c:pt>
                <c:pt idx="9">
                  <c:v>0</c:v>
                </c:pt>
              </c:numCache>
            </c:numRef>
          </c:val>
          <c:extLst>
            <c:ext xmlns:c16="http://schemas.microsoft.com/office/drawing/2014/chart" uri="{C3380CC4-5D6E-409C-BE32-E72D297353CC}">
              <c16:uniqueId val="{00000005-556C-4244-A832-5AB0E8C8EFB5}"/>
            </c:ext>
          </c:extLst>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56C-4244-A832-5AB0E8C8EFB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0.09</c:v>
                </c:pt>
                <c:pt idx="2">
                  <c:v>#N/A</c:v>
                </c:pt>
                <c:pt idx="3">
                  <c:v>0.1</c:v>
                </c:pt>
                <c:pt idx="4">
                  <c:v>#N/A</c:v>
                </c:pt>
                <c:pt idx="5">
                  <c:v>0.11</c:v>
                </c:pt>
                <c:pt idx="6">
                  <c:v>#N/A</c:v>
                </c:pt>
                <c:pt idx="7">
                  <c:v>0.1</c:v>
                </c:pt>
                <c:pt idx="8">
                  <c:v>#N/A</c:v>
                </c:pt>
                <c:pt idx="9">
                  <c:v>0.13</c:v>
                </c:pt>
              </c:numCache>
            </c:numRef>
          </c:val>
          <c:extLst>
            <c:ext xmlns:c16="http://schemas.microsoft.com/office/drawing/2014/chart" uri="{C3380CC4-5D6E-409C-BE32-E72D297353CC}">
              <c16:uniqueId val="{00000007-556C-4244-A832-5AB0E8C8EF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9.34</c:v>
                </c:pt>
                <c:pt idx="2">
                  <c:v>#N/A</c:v>
                </c:pt>
                <c:pt idx="3">
                  <c:v>8.9700000000000006</c:v>
                </c:pt>
                <c:pt idx="4">
                  <c:v>#N/A</c:v>
                </c:pt>
                <c:pt idx="5">
                  <c:v>8.4600000000000009</c:v>
                </c:pt>
                <c:pt idx="6">
                  <c:v>#N/A</c:v>
                </c:pt>
                <c:pt idx="7">
                  <c:v>7.39</c:v>
                </c:pt>
                <c:pt idx="8">
                  <c:v>#N/A</c:v>
                </c:pt>
                <c:pt idx="9">
                  <c:v>7.09</c:v>
                </c:pt>
              </c:numCache>
            </c:numRef>
          </c:val>
          <c:extLst>
            <c:ext xmlns:c16="http://schemas.microsoft.com/office/drawing/2014/chart" uri="{C3380CC4-5D6E-409C-BE32-E72D297353CC}">
              <c16:uniqueId val="{00000008-556C-4244-A832-5AB0E8C8EF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8.34</c:v>
                </c:pt>
                <c:pt idx="2">
                  <c:v>#N/A</c:v>
                </c:pt>
                <c:pt idx="3">
                  <c:v>10.45</c:v>
                </c:pt>
                <c:pt idx="4">
                  <c:v>#N/A</c:v>
                </c:pt>
                <c:pt idx="5">
                  <c:v>10.77</c:v>
                </c:pt>
                <c:pt idx="6">
                  <c:v>#N/A</c:v>
                </c:pt>
                <c:pt idx="7">
                  <c:v>11.57</c:v>
                </c:pt>
                <c:pt idx="8">
                  <c:v>#N/A</c:v>
                </c:pt>
                <c:pt idx="9">
                  <c:v>9.5500000000000007</c:v>
                </c:pt>
              </c:numCache>
            </c:numRef>
          </c:val>
          <c:extLst>
            <c:ext xmlns:c16="http://schemas.microsoft.com/office/drawing/2014/chart" uri="{C3380CC4-5D6E-409C-BE32-E72D297353CC}">
              <c16:uniqueId val="{00000009-556C-4244-A832-5AB0E8C8EFB5}"/>
            </c:ext>
          </c:extLst>
        </c:ser>
        <c:dLbls>
          <c:showLegendKey val="0"/>
          <c:showVal val="0"/>
          <c:showCatName val="0"/>
          <c:showSerName val="0"/>
          <c:showPercent val="0"/>
          <c:showBubbleSize val="0"/>
        </c:dLbls>
        <c:gapWidth val="150"/>
        <c:overlap val="100"/>
        <c:axId val="341898352"/>
        <c:axId val="1"/>
      </c:barChart>
      <c:catAx>
        <c:axId val="34189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9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4360</c:v>
                </c:pt>
                <c:pt idx="5">
                  <c:v>5530</c:v>
                </c:pt>
                <c:pt idx="8">
                  <c:v>5448</c:v>
                </c:pt>
                <c:pt idx="11">
                  <c:v>5556</c:v>
                </c:pt>
                <c:pt idx="14">
                  <c:v>5616</c:v>
                </c:pt>
              </c:numCache>
            </c:numRef>
          </c:val>
          <c:extLst>
            <c:ext xmlns:c16="http://schemas.microsoft.com/office/drawing/2014/chart" uri="{C3380CC4-5D6E-409C-BE32-E72D297353CC}">
              <c16:uniqueId val="{00000000-DBBF-45F8-9FEB-444CE867D5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BF-45F8-9FEB-444CE867D5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BF-45F8-9FEB-444CE867D5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485</c:v>
                </c:pt>
                <c:pt idx="3">
                  <c:v>490</c:v>
                </c:pt>
                <c:pt idx="6">
                  <c:v>446</c:v>
                </c:pt>
                <c:pt idx="9">
                  <c:v>412</c:v>
                </c:pt>
                <c:pt idx="12">
                  <c:v>263</c:v>
                </c:pt>
              </c:numCache>
            </c:numRef>
          </c:val>
          <c:extLst>
            <c:ext xmlns:c16="http://schemas.microsoft.com/office/drawing/2014/chart" uri="{C3380CC4-5D6E-409C-BE32-E72D297353CC}">
              <c16:uniqueId val="{00000003-DBBF-45F8-9FEB-444CE867D5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2035</c:v>
                </c:pt>
                <c:pt idx="3">
                  <c:v>2032</c:v>
                </c:pt>
                <c:pt idx="6">
                  <c:v>1878</c:v>
                </c:pt>
                <c:pt idx="9">
                  <c:v>1756</c:v>
                </c:pt>
                <c:pt idx="12">
                  <c:v>1794</c:v>
                </c:pt>
              </c:numCache>
            </c:numRef>
          </c:val>
          <c:extLst>
            <c:ext xmlns:c16="http://schemas.microsoft.com/office/drawing/2014/chart" uri="{C3380CC4-5D6E-409C-BE32-E72D297353CC}">
              <c16:uniqueId val="{00000004-DBBF-45F8-9FEB-444CE867D5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BF-45F8-9FEB-444CE867D5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BF-45F8-9FEB-444CE867D5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4985</c:v>
                </c:pt>
                <c:pt idx="3">
                  <c:v>5966</c:v>
                </c:pt>
                <c:pt idx="6">
                  <c:v>6114</c:v>
                </c:pt>
                <c:pt idx="9">
                  <c:v>5887</c:v>
                </c:pt>
                <c:pt idx="12">
                  <c:v>5434</c:v>
                </c:pt>
              </c:numCache>
            </c:numRef>
          </c:val>
          <c:extLst>
            <c:ext xmlns:c16="http://schemas.microsoft.com/office/drawing/2014/chart" uri="{C3380CC4-5D6E-409C-BE32-E72D297353CC}">
              <c16:uniqueId val="{00000007-DBBF-45F8-9FEB-444CE867D5AE}"/>
            </c:ext>
          </c:extLst>
        </c:ser>
        <c:dLbls>
          <c:showLegendKey val="0"/>
          <c:showVal val="0"/>
          <c:showCatName val="0"/>
          <c:showSerName val="0"/>
          <c:showPercent val="0"/>
          <c:showBubbleSize val="0"/>
        </c:dLbls>
        <c:gapWidth val="100"/>
        <c:overlap val="100"/>
        <c:axId val="40824313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3145</c:v>
                </c:pt>
                <c:pt idx="2">
                  <c:v>#N/A</c:v>
                </c:pt>
                <c:pt idx="3">
                  <c:v>#N/A</c:v>
                </c:pt>
                <c:pt idx="4">
                  <c:v>2958</c:v>
                </c:pt>
                <c:pt idx="5">
                  <c:v>#N/A</c:v>
                </c:pt>
                <c:pt idx="6">
                  <c:v>#N/A</c:v>
                </c:pt>
                <c:pt idx="7">
                  <c:v>2990</c:v>
                </c:pt>
                <c:pt idx="8">
                  <c:v>#N/A</c:v>
                </c:pt>
                <c:pt idx="9">
                  <c:v>#N/A</c:v>
                </c:pt>
                <c:pt idx="10">
                  <c:v>2499</c:v>
                </c:pt>
                <c:pt idx="11">
                  <c:v>#N/A</c:v>
                </c:pt>
                <c:pt idx="12">
                  <c:v>#N/A</c:v>
                </c:pt>
                <c:pt idx="13">
                  <c:v>1875</c:v>
                </c:pt>
                <c:pt idx="14">
                  <c:v>#N/A</c:v>
                </c:pt>
              </c:numCache>
            </c:numRef>
          </c:val>
          <c:smooth val="0"/>
          <c:extLst>
            <c:ext xmlns:c16="http://schemas.microsoft.com/office/drawing/2014/chart" uri="{C3380CC4-5D6E-409C-BE32-E72D297353CC}">
              <c16:uniqueId val="{00000008-DBBF-45F8-9FEB-444CE867D5AE}"/>
            </c:ext>
          </c:extLst>
        </c:ser>
        <c:dLbls>
          <c:showLegendKey val="0"/>
          <c:showVal val="0"/>
          <c:showCatName val="0"/>
          <c:showSerName val="0"/>
          <c:showPercent val="0"/>
          <c:showBubbleSize val="0"/>
        </c:dLbls>
        <c:marker val="1"/>
        <c:smooth val="0"/>
        <c:axId val="408243136"/>
        <c:axId val="1"/>
      </c:lineChart>
      <c:catAx>
        <c:axId val="4082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431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46274</c:v>
                </c:pt>
                <c:pt idx="5">
                  <c:v>46185</c:v>
                </c:pt>
                <c:pt idx="8">
                  <c:v>48481</c:v>
                </c:pt>
                <c:pt idx="11">
                  <c:v>49251</c:v>
                </c:pt>
                <c:pt idx="14">
                  <c:v>50126</c:v>
                </c:pt>
              </c:numCache>
            </c:numRef>
          </c:val>
          <c:extLst>
            <c:ext xmlns:c16="http://schemas.microsoft.com/office/drawing/2014/chart" uri="{C3380CC4-5D6E-409C-BE32-E72D297353CC}">
              <c16:uniqueId val="{00000000-113A-4322-A1FE-C8BB8A37C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9412</c:v>
                </c:pt>
                <c:pt idx="5">
                  <c:v>9104</c:v>
                </c:pt>
                <c:pt idx="8">
                  <c:v>8694</c:v>
                </c:pt>
                <c:pt idx="11">
                  <c:v>8285</c:v>
                </c:pt>
                <c:pt idx="14">
                  <c:v>8055</c:v>
                </c:pt>
              </c:numCache>
            </c:numRef>
          </c:val>
          <c:extLst>
            <c:ext xmlns:c16="http://schemas.microsoft.com/office/drawing/2014/chart" uri="{C3380CC4-5D6E-409C-BE32-E72D297353CC}">
              <c16:uniqueId val="{00000001-113A-4322-A1FE-C8BB8A37C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12841</c:v>
                </c:pt>
                <c:pt idx="5">
                  <c:v>11212</c:v>
                </c:pt>
                <c:pt idx="8">
                  <c:v>12248</c:v>
                </c:pt>
                <c:pt idx="11">
                  <c:v>13746</c:v>
                </c:pt>
                <c:pt idx="14">
                  <c:v>16657</c:v>
                </c:pt>
              </c:numCache>
            </c:numRef>
          </c:val>
          <c:extLst>
            <c:ext xmlns:c16="http://schemas.microsoft.com/office/drawing/2014/chart" uri="{C3380CC4-5D6E-409C-BE32-E72D297353CC}">
              <c16:uniqueId val="{00000002-113A-4322-A1FE-C8BB8A37C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3A-4322-A1FE-C8BB8A37C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3A-4322-A1FE-C8BB8A37C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1377</c:v>
                </c:pt>
                <c:pt idx="3">
                  <c:v>1254</c:v>
                </c:pt>
                <c:pt idx="6">
                  <c:v>650</c:v>
                </c:pt>
                <c:pt idx="9">
                  <c:v>326</c:v>
                </c:pt>
                <c:pt idx="12">
                  <c:v>227</c:v>
                </c:pt>
              </c:numCache>
            </c:numRef>
          </c:val>
          <c:extLst>
            <c:ext xmlns:c16="http://schemas.microsoft.com/office/drawing/2014/chart" uri="{C3380CC4-5D6E-409C-BE32-E72D297353CC}">
              <c16:uniqueId val="{00000005-113A-4322-A1FE-C8BB8A37C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16412</c:v>
                </c:pt>
                <c:pt idx="3">
                  <c:v>15575</c:v>
                </c:pt>
                <c:pt idx="6">
                  <c:v>15274</c:v>
                </c:pt>
                <c:pt idx="9">
                  <c:v>14815</c:v>
                </c:pt>
                <c:pt idx="12">
                  <c:v>14192</c:v>
                </c:pt>
              </c:numCache>
            </c:numRef>
          </c:val>
          <c:extLst>
            <c:ext xmlns:c16="http://schemas.microsoft.com/office/drawing/2014/chart" uri="{C3380CC4-5D6E-409C-BE32-E72D297353CC}">
              <c16:uniqueId val="{00000006-113A-4322-A1FE-C8BB8A37C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1627</c:v>
                </c:pt>
                <c:pt idx="3">
                  <c:v>1155</c:v>
                </c:pt>
                <c:pt idx="6">
                  <c:v>715</c:v>
                </c:pt>
                <c:pt idx="9">
                  <c:v>307</c:v>
                </c:pt>
                <c:pt idx="12">
                  <c:v>44</c:v>
                </c:pt>
              </c:numCache>
            </c:numRef>
          </c:val>
          <c:extLst>
            <c:ext xmlns:c16="http://schemas.microsoft.com/office/drawing/2014/chart" uri="{C3380CC4-5D6E-409C-BE32-E72D297353CC}">
              <c16:uniqueId val="{00000007-113A-4322-A1FE-C8BB8A37C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20401</c:v>
                </c:pt>
                <c:pt idx="3">
                  <c:v>19986</c:v>
                </c:pt>
                <c:pt idx="6">
                  <c:v>19530</c:v>
                </c:pt>
                <c:pt idx="9">
                  <c:v>18480</c:v>
                </c:pt>
                <c:pt idx="12">
                  <c:v>17497</c:v>
                </c:pt>
              </c:numCache>
            </c:numRef>
          </c:val>
          <c:extLst>
            <c:ext xmlns:c16="http://schemas.microsoft.com/office/drawing/2014/chart" uri="{C3380CC4-5D6E-409C-BE32-E72D297353CC}">
              <c16:uniqueId val="{00000008-113A-4322-A1FE-C8BB8A37C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3A-4322-A1FE-C8BB8A37C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48364</c:v>
                </c:pt>
                <c:pt idx="3">
                  <c:v>46722</c:v>
                </c:pt>
                <c:pt idx="6">
                  <c:v>44340</c:v>
                </c:pt>
                <c:pt idx="9">
                  <c:v>43198</c:v>
                </c:pt>
                <c:pt idx="12">
                  <c:v>41874</c:v>
                </c:pt>
              </c:numCache>
            </c:numRef>
          </c:val>
          <c:extLst>
            <c:ext xmlns:c16="http://schemas.microsoft.com/office/drawing/2014/chart" uri="{C3380CC4-5D6E-409C-BE32-E72D297353CC}">
              <c16:uniqueId val="{0000000A-113A-4322-A1FE-C8BB8A37C3B9}"/>
            </c:ext>
          </c:extLst>
        </c:ser>
        <c:dLbls>
          <c:showLegendKey val="0"/>
          <c:showVal val="0"/>
          <c:showCatName val="0"/>
          <c:showSerName val="0"/>
          <c:showPercent val="0"/>
          <c:showBubbleSize val="0"/>
        </c:dLbls>
        <c:gapWidth val="100"/>
        <c:overlap val="100"/>
        <c:axId val="34189572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19653</c:v>
                </c:pt>
                <c:pt idx="2">
                  <c:v>#N/A</c:v>
                </c:pt>
                <c:pt idx="3">
                  <c:v>#N/A</c:v>
                </c:pt>
                <c:pt idx="4">
                  <c:v>18193</c:v>
                </c:pt>
                <c:pt idx="5">
                  <c:v>#N/A</c:v>
                </c:pt>
                <c:pt idx="6">
                  <c:v>#N/A</c:v>
                </c:pt>
                <c:pt idx="7">
                  <c:v>11086</c:v>
                </c:pt>
                <c:pt idx="8">
                  <c:v>#N/A</c:v>
                </c:pt>
                <c:pt idx="9">
                  <c:v>#N/A</c:v>
                </c:pt>
                <c:pt idx="10">
                  <c:v>5843</c:v>
                </c:pt>
                <c:pt idx="11">
                  <c:v>#N/A</c:v>
                </c:pt>
                <c:pt idx="12">
                  <c:v>#N/A</c:v>
                </c:pt>
                <c:pt idx="13">
                  <c:v>0</c:v>
                </c:pt>
                <c:pt idx="14">
                  <c:v>#N/A</c:v>
                </c:pt>
              </c:numCache>
            </c:numRef>
          </c:val>
          <c:smooth val="0"/>
          <c:extLst>
            <c:ext xmlns:c16="http://schemas.microsoft.com/office/drawing/2014/chart" uri="{C3380CC4-5D6E-409C-BE32-E72D297353CC}">
              <c16:uniqueId val="{0000000B-113A-4322-A1FE-C8BB8A37C3B9}"/>
            </c:ext>
          </c:extLst>
        </c:ser>
        <c:dLbls>
          <c:showLegendKey val="0"/>
          <c:showVal val="0"/>
          <c:showCatName val="0"/>
          <c:showSerName val="0"/>
          <c:showPercent val="0"/>
          <c:showBubbleSize val="0"/>
        </c:dLbls>
        <c:marker val="1"/>
        <c:smooth val="0"/>
        <c:axId val="341895728"/>
        <c:axId val="1"/>
      </c:lineChart>
      <c:catAx>
        <c:axId val="34189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95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9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390514</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5026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5026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346710</xdr:colOff>
      <xdr:row>2</xdr:row>
      <xdr:rowOff>114300</xdr:rowOff>
    </xdr:from>
    <xdr:to>
      <xdr:col>35</xdr:col>
      <xdr:colOff>79978</xdr:colOff>
      <xdr:row>5</xdr:row>
      <xdr:rowOff>49536</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5026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5027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299085</xdr:colOff>
      <xdr:row>2</xdr:row>
      <xdr:rowOff>114300</xdr:rowOff>
    </xdr:from>
    <xdr:to>
      <xdr:col>29</xdr:col>
      <xdr:colOff>129558</xdr:colOff>
      <xdr:row>5</xdr:row>
      <xdr:rowOff>49536</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50272"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260985</xdr:colOff>
      <xdr:row>9</xdr:row>
      <xdr:rowOff>1905</xdr:rowOff>
    </xdr:from>
    <xdr:to>
      <xdr:col>3</xdr:col>
      <xdr:colOff>289560</xdr:colOff>
      <xdr:row>19</xdr:row>
      <xdr:rowOff>9531</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217170</xdr:colOff>
      <xdr:row>9</xdr:row>
      <xdr:rowOff>40005</xdr:rowOff>
    </xdr:from>
    <xdr:to>
      <xdr:col>5</xdr:col>
      <xdr:colOff>129663</xdr:colOff>
      <xdr:row>18</xdr:row>
      <xdr:rowOff>152404</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202,604</a:t>
          </a:r>
        </a:p>
        <a:p>
          <a:pPr algn="r" rtl="0">
            <a:lnSpc>
              <a:spcPts val="1300"/>
            </a:lnSpc>
            <a:defRPr sz="1000"/>
          </a:pPr>
          <a:r>
            <a:rPr lang="ja-JP" altLang="en-US" sz="1100" b="1" i="0" u="none" strike="noStrike" baseline="0">
              <a:solidFill>
                <a:srgbClr val="000000"/>
              </a:solidFill>
              <a:latin typeface="ＭＳ ゴシック"/>
              <a:ea typeface="ＭＳ ゴシック"/>
            </a:rPr>
            <a:t>200,029</a:t>
          </a:r>
        </a:p>
        <a:p>
          <a:pPr algn="r" rtl="0">
            <a:lnSpc>
              <a:spcPts val="1300"/>
            </a:lnSpc>
            <a:defRPr sz="1000"/>
          </a:pPr>
          <a:r>
            <a:rPr lang="ja-JP" altLang="en-US" sz="1100" b="1" i="0" u="none" strike="noStrike" baseline="0">
              <a:solidFill>
                <a:srgbClr val="000000"/>
              </a:solidFill>
              <a:latin typeface="ＭＳ ゴシック"/>
              <a:ea typeface="ＭＳ ゴシック"/>
            </a:rPr>
            <a:t>159.88</a:t>
          </a:r>
        </a:p>
        <a:p>
          <a:pPr algn="r" rtl="0">
            <a:lnSpc>
              <a:spcPts val="1300"/>
            </a:lnSpc>
            <a:defRPr sz="1000"/>
          </a:pPr>
          <a:r>
            <a:rPr lang="ja-JP" altLang="en-US" sz="1100" b="1" i="0" u="none" strike="noStrike" baseline="0">
              <a:solidFill>
                <a:srgbClr val="000000"/>
              </a:solidFill>
              <a:latin typeface="ＭＳ ゴシック"/>
              <a:ea typeface="ＭＳ ゴシック"/>
            </a:rPr>
            <a:t>65,375,867</a:t>
          </a:r>
        </a:p>
        <a:p>
          <a:pPr algn="r" rtl="0">
            <a:lnSpc>
              <a:spcPts val="1300"/>
            </a:lnSpc>
            <a:defRPr sz="1000"/>
          </a:pPr>
          <a:r>
            <a:rPr lang="ja-JP" altLang="en-US" sz="1100" b="1" i="0" u="none" strike="noStrike" baseline="0">
              <a:solidFill>
                <a:srgbClr val="000000"/>
              </a:solidFill>
              <a:latin typeface="ＭＳ ゴシック"/>
              <a:ea typeface="ＭＳ ゴシック"/>
            </a:rPr>
            <a:t>61,024,801</a:t>
          </a:r>
        </a:p>
        <a:p>
          <a:pPr algn="r" rtl="0">
            <a:lnSpc>
              <a:spcPts val="1300"/>
            </a:lnSpc>
            <a:defRPr sz="1000"/>
          </a:pPr>
          <a:r>
            <a:rPr lang="ja-JP" altLang="en-US" sz="1100" b="1" i="0" u="none" strike="noStrike" baseline="0">
              <a:solidFill>
                <a:srgbClr val="000000"/>
              </a:solidFill>
              <a:latin typeface="ＭＳ ゴシック"/>
              <a:ea typeface="ＭＳ ゴシック"/>
            </a:rPr>
            <a:t>3,753,019</a:t>
          </a:r>
        </a:p>
        <a:p>
          <a:pPr algn="r" rtl="0">
            <a:defRPr sz="1000"/>
          </a:pPr>
          <a:r>
            <a:rPr lang="ja-JP" altLang="en-US" sz="1100" b="1" i="0" u="none" strike="noStrike" baseline="0">
              <a:solidFill>
                <a:srgbClr val="000000"/>
              </a:solidFill>
              <a:latin typeface="ＭＳ ゴシック"/>
              <a:ea typeface="ＭＳ ゴシック"/>
            </a:rPr>
            <a:t>39,338,561</a:t>
          </a:r>
        </a:p>
        <a:p>
          <a:pPr algn="r" rtl="0">
            <a:lnSpc>
              <a:spcPts val="1100"/>
            </a:lnSpc>
            <a:defRPr sz="1000"/>
          </a:pPr>
          <a:r>
            <a:rPr lang="ja-JP" altLang="en-US" sz="1100" b="1" i="0" u="none" strike="noStrike" baseline="0">
              <a:solidFill>
                <a:srgbClr val="000000"/>
              </a:solidFill>
              <a:latin typeface="ＭＳ ゴシック"/>
              <a:ea typeface="ＭＳ ゴシック"/>
            </a:rPr>
            <a:t>41,873,684</a:t>
          </a:r>
          <a:endParaRPr lang="ja-JP" altLang="en-US"/>
        </a:p>
      </xdr:txBody>
    </xdr:sp>
    <xdr:clientData/>
  </xdr:twoCellAnchor>
  <xdr:twoCellAnchor>
    <xdr:from>
      <xdr:col>5</xdr:col>
      <xdr:colOff>179070</xdr:colOff>
      <xdr:row>9</xdr:row>
      <xdr:rowOff>40005</xdr:rowOff>
    </xdr:from>
    <xdr:to>
      <xdr:col>7</xdr:col>
      <xdr:colOff>337223</xdr:colOff>
      <xdr:row>18</xdr:row>
      <xdr:rowOff>152404</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337185</xdr:colOff>
      <xdr:row>9</xdr:row>
      <xdr:rowOff>87630</xdr:rowOff>
    </xdr:from>
    <xdr:to>
      <xdr:col>10</xdr:col>
      <xdr:colOff>308610</xdr:colOff>
      <xdr:row>14</xdr:row>
      <xdr:rowOff>116205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308610</xdr:colOff>
      <xdr:row>9</xdr:row>
      <xdr:rowOff>87630</xdr:rowOff>
    </xdr:from>
    <xdr:to>
      <xdr:col>12</xdr:col>
      <xdr:colOff>207507</xdr:colOff>
      <xdr:row>14</xdr:row>
      <xdr:rowOff>116205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6.9</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285750</xdr:colOff>
      <xdr:row>9</xdr:row>
      <xdr:rowOff>87630</xdr:rowOff>
    </xdr:from>
    <xdr:to>
      <xdr:col>13</xdr:col>
      <xdr:colOff>217552</xdr:colOff>
      <xdr:row>14</xdr:row>
      <xdr:rowOff>116205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337185</xdr:colOff>
      <xdr:row>14</xdr:row>
      <xdr:rowOff>1905</xdr:rowOff>
    </xdr:from>
    <xdr:to>
      <xdr:col>10</xdr:col>
      <xdr:colOff>308610</xdr:colOff>
      <xdr:row>17</xdr:row>
      <xdr:rowOff>146820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1905</xdr:rowOff>
    </xdr:from>
    <xdr:to>
      <xdr:col>15</xdr:col>
      <xdr:colOff>381000</xdr:colOff>
      <xdr:row>17</xdr:row>
      <xdr:rowOff>146820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特例市  H22  特例市  </a:t>
          </a:r>
        </a:p>
        <a:p>
          <a:pPr algn="l" rtl="0">
            <a:lnSpc>
              <a:spcPts val="1200"/>
            </a:lnSpc>
            <a:defRPr sz="1000"/>
          </a:pPr>
          <a:r>
            <a:rPr lang="ja-JP" altLang="en-US" sz="1100" b="1" i="0" u="none" strike="noStrike" baseline="0">
              <a:solidFill>
                <a:srgbClr val="000000"/>
              </a:solidFill>
              <a:latin typeface="ＭＳ ゴシック"/>
              <a:ea typeface="ＭＳ ゴシック"/>
            </a:rPr>
            <a:t>H23  特例市  H24  特例市</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31378"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81915</xdr:colOff>
      <xdr:row>9</xdr:row>
      <xdr:rowOff>40005</xdr:rowOff>
    </xdr:from>
    <xdr:to>
      <xdr:col>17</xdr:col>
      <xdr:colOff>667077</xdr:colOff>
      <xdr:row>10</xdr:row>
      <xdr:rowOff>124026</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81915</xdr:colOff>
      <xdr:row>10</xdr:row>
      <xdr:rowOff>148590</xdr:rowOff>
    </xdr:from>
    <xdr:to>
      <xdr:col>17</xdr:col>
      <xdr:colOff>667077</xdr:colOff>
      <xdr:row>12</xdr:row>
      <xdr:rowOff>48138</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81915</xdr:colOff>
      <xdr:row>12</xdr:row>
      <xdr:rowOff>123825</xdr:rowOff>
    </xdr:from>
    <xdr:to>
      <xdr:col>17</xdr:col>
      <xdr:colOff>667077</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5028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5028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5028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5028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5028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5029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5029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125730</xdr:colOff>
      <xdr:row>20</xdr:row>
      <xdr:rowOff>0</xdr:rowOff>
    </xdr:from>
    <xdr:ext cx="8645315" cy="185179"/>
    <xdr:sp macro="" textlink="">
      <xdr:nvSpPr>
        <xdr:cNvPr id="10268" name="Text Box 28"/>
        <xdr:cNvSpPr txBox="1">
          <a:spLocks noChangeArrowheads="1"/>
        </xdr:cNvSpPr>
      </xdr:nvSpPr>
      <xdr:spPr bwMode="auto">
        <a:xfrm>
          <a:off x="811530" y="3429000"/>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125730</xdr:colOff>
      <xdr:row>21</xdr:row>
      <xdr:rowOff>85725</xdr:rowOff>
    </xdr:from>
    <xdr:ext cx="9087103" cy="185179"/>
    <xdr:sp macro="" textlink="">
      <xdr:nvSpPr>
        <xdr:cNvPr id="10269" name="Text Box 29"/>
        <xdr:cNvSpPr txBox="1">
          <a:spLocks noChangeArrowheads="1"/>
        </xdr:cNvSpPr>
      </xdr:nvSpPr>
      <xdr:spPr bwMode="auto">
        <a:xfrm>
          <a:off x="811530" y="3686175"/>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125730</xdr:colOff>
      <xdr:row>22</xdr:row>
      <xdr:rowOff>154305</xdr:rowOff>
    </xdr:from>
    <xdr:ext cx="5592493" cy="185179"/>
    <xdr:sp macro="" textlink="">
      <xdr:nvSpPr>
        <xdr:cNvPr id="10270" name="Text Box 30"/>
        <xdr:cNvSpPr txBox="1">
          <a:spLocks noChangeArrowheads="1"/>
        </xdr:cNvSpPr>
      </xdr:nvSpPr>
      <xdr:spPr bwMode="auto">
        <a:xfrm>
          <a:off x="811530" y="392620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125730</xdr:colOff>
      <xdr:row>24</xdr:row>
      <xdr:rowOff>68580</xdr:rowOff>
    </xdr:from>
    <xdr:ext cx="7304820" cy="185179"/>
    <xdr:sp macro="" textlink="">
      <xdr:nvSpPr>
        <xdr:cNvPr id="10271" name="Text Box 31"/>
        <xdr:cNvSpPr txBox="1">
          <a:spLocks noChangeArrowheads="1"/>
        </xdr:cNvSpPr>
      </xdr:nvSpPr>
      <xdr:spPr bwMode="auto">
        <a:xfrm>
          <a:off x="811530" y="4183380"/>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125730</xdr:colOff>
      <xdr:row>25</xdr:row>
      <xdr:rowOff>156210</xdr:rowOff>
    </xdr:from>
    <xdr:ext cx="8559523" cy="185179"/>
    <xdr:sp macro="" textlink="">
      <xdr:nvSpPr>
        <xdr:cNvPr id="10272" name="Text Box 32"/>
        <xdr:cNvSpPr txBox="1">
          <a:spLocks noChangeArrowheads="1"/>
        </xdr:cNvSpPr>
      </xdr:nvSpPr>
      <xdr:spPr bwMode="auto">
        <a:xfrm>
          <a:off x="811530" y="444246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125730</xdr:colOff>
      <xdr:row>27</xdr:row>
      <xdr:rowOff>66675</xdr:rowOff>
    </xdr:from>
    <xdr:ext cx="6253700" cy="185179"/>
    <xdr:sp macro="" textlink="">
      <xdr:nvSpPr>
        <xdr:cNvPr id="10273" name="Text Box 33"/>
        <xdr:cNvSpPr txBox="1">
          <a:spLocks noChangeArrowheads="1"/>
        </xdr:cNvSpPr>
      </xdr:nvSpPr>
      <xdr:spPr bwMode="auto">
        <a:xfrm>
          <a:off x="811530" y="4695825"/>
          <a:ext cx="625370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81915</xdr:colOff>
      <xdr:row>29</xdr:row>
      <xdr:rowOff>47625</xdr:rowOff>
    </xdr:from>
    <xdr:to>
      <xdr:col>8</xdr:col>
      <xdr:colOff>346700</xdr:colOff>
      <xdr:row>31</xdr:row>
      <xdr:rowOff>11452</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203835</xdr:colOff>
      <xdr:row>31</xdr:row>
      <xdr:rowOff>66675</xdr:rowOff>
    </xdr:from>
    <xdr:to>
      <xdr:col>5</xdr:col>
      <xdr:colOff>38307</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165735</xdr:colOff>
      <xdr:row>31</xdr:row>
      <xdr:rowOff>40005</xdr:rowOff>
    </xdr:from>
    <xdr:to>
      <xdr:col>6</xdr:col>
      <xdr:colOff>248009</xdr:colOff>
      <xdr:row>32</xdr:row>
      <xdr:rowOff>152524</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[0.86]　</a:t>
          </a:r>
          <a:endParaRPr lang="ja-JP" altLang="en-US"/>
        </a:p>
      </xdr:txBody>
    </xdr:sp>
    <xdr:clientData/>
  </xdr:twoCellAnchor>
  <xdr:twoCellAnchor>
    <xdr:from>
      <xdr:col>8</xdr:col>
      <xdr:colOff>419100</xdr:colOff>
      <xdr:row>30</xdr:row>
      <xdr:rowOff>123825</xdr:rowOff>
    </xdr:from>
    <xdr:to>
      <xdr:col>10</xdr:col>
      <xdr:colOff>560006</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148590</xdr:rowOff>
    </xdr:from>
    <xdr:to>
      <xdr:col>10</xdr:col>
      <xdr:colOff>560006</xdr:colOff>
      <xdr:row>33</xdr:row>
      <xdr:rowOff>50926</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18/40</a:t>
          </a:r>
          <a:endParaRPr lang="ja-JP" altLang="en-US"/>
        </a:p>
      </xdr:txBody>
    </xdr:sp>
    <xdr:clientData/>
  </xdr:twoCellAnchor>
  <xdr:twoCellAnchor>
    <xdr:from>
      <xdr:col>11</xdr:col>
      <xdr:colOff>9525</xdr:colOff>
      <xdr:row>30</xdr:row>
      <xdr:rowOff>123825</xdr:rowOff>
    </xdr:from>
    <xdr:to>
      <xdr:col>12</xdr:col>
      <xdr:colOff>589338</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148590</xdr:rowOff>
    </xdr:from>
    <xdr:to>
      <xdr:col>12</xdr:col>
      <xdr:colOff>589338</xdr:colOff>
      <xdr:row>33</xdr:row>
      <xdr:rowOff>50926</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120015</xdr:colOff>
      <xdr:row>30</xdr:row>
      <xdr:rowOff>123825</xdr:rowOff>
    </xdr:from>
    <xdr:to>
      <xdr:col>14</xdr:col>
      <xdr:colOff>676684</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120015</xdr:colOff>
      <xdr:row>31</xdr:row>
      <xdr:rowOff>148590</xdr:rowOff>
    </xdr:from>
    <xdr:to>
      <xdr:col>14</xdr:col>
      <xdr:colOff>676684</xdr:colOff>
      <xdr:row>33</xdr:row>
      <xdr:rowOff>50926</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0.77</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5030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50308"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546735</xdr:colOff>
      <xdr:row>33</xdr:row>
      <xdr:rowOff>123825</xdr:rowOff>
    </xdr:from>
    <xdr:to>
      <xdr:col>14</xdr:col>
      <xdr:colOff>219220</xdr:colOff>
      <xdr:row>35</xdr:row>
      <xdr:rowOff>36229</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678180</xdr:colOff>
      <xdr:row>35</xdr:row>
      <xdr:rowOff>108585</xdr:rowOff>
    </xdr:from>
    <xdr:to>
      <xdr:col>17</xdr:col>
      <xdr:colOff>285655</xdr:colOff>
      <xdr:row>47</xdr:row>
      <xdr:rowOff>66695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ja-JP" sz="1100">
              <a:solidFill>
                <a:sysClr val="windowText" lastClr="000000"/>
              </a:solidFill>
              <a:effectLst/>
              <a:latin typeface="+mn-lt"/>
              <a:ea typeface="+mn-ea"/>
              <a:cs typeface="+mn-cs"/>
            </a:rPr>
            <a:t>　類似団体平均０．８</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、全国市町村平均０．</a:t>
          </a:r>
          <a:r>
            <a:rPr lang="ja-JP" altLang="en-US" sz="1100">
              <a:solidFill>
                <a:sysClr val="windowText" lastClr="000000"/>
              </a:solidFill>
              <a:effectLst/>
              <a:latin typeface="+mn-lt"/>
              <a:ea typeface="+mn-ea"/>
              <a:cs typeface="+mn-cs"/>
            </a:rPr>
            <a:t>４９</a:t>
          </a:r>
          <a:r>
            <a:rPr lang="ja-JP" altLang="ja-JP" sz="1100">
              <a:solidFill>
                <a:sysClr val="windowText" lastClr="000000"/>
              </a:solidFill>
              <a:effectLst/>
              <a:latin typeface="+mn-lt"/>
              <a:ea typeface="+mn-ea"/>
              <a:cs typeface="+mn-cs"/>
            </a:rPr>
            <a:t>、埼玉県平均０．</a:t>
          </a:r>
          <a:r>
            <a:rPr lang="ja-JP" altLang="en-US" sz="1100">
              <a:solidFill>
                <a:sysClr val="windowText" lastClr="000000"/>
              </a:solidFill>
              <a:effectLst/>
              <a:latin typeface="+mn-lt"/>
              <a:ea typeface="+mn-ea"/>
              <a:cs typeface="+mn-cs"/>
            </a:rPr>
            <a:t>７７</a:t>
          </a:r>
          <a:r>
            <a:rPr lang="ja-JP" altLang="ja-JP" sz="1100">
              <a:solidFill>
                <a:sysClr val="windowText" lastClr="000000"/>
              </a:solidFill>
              <a:effectLst/>
              <a:latin typeface="+mn-lt"/>
              <a:ea typeface="+mn-ea"/>
              <a:cs typeface="+mn-cs"/>
            </a:rPr>
            <a:t>を上回る０．８</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であり、対前年度比では０．０</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ポイント下がっています。</a:t>
          </a:r>
          <a:endParaRPr lang="en-US" altLang="ja-JP" sz="1100">
            <a:solidFill>
              <a:sysClr val="windowText" lastClr="000000"/>
            </a:solidFill>
            <a:effectLst/>
            <a:latin typeface="+mn-lt"/>
            <a:ea typeface="+mn-ea"/>
            <a:cs typeface="+mn-cs"/>
          </a:endParaRPr>
        </a:p>
        <a:p>
          <a:pPr rtl="0">
            <a:lnSpc>
              <a:spcPts val="1600"/>
            </a:lnSpc>
          </a:pPr>
          <a:endParaRPr lang="ja-JP" altLang="ja-JP" sz="1400">
            <a:solidFill>
              <a:sysClr val="windowText" lastClr="000000"/>
            </a:solidFill>
            <a:effectLst/>
          </a:endParaRPr>
        </a:p>
        <a:p>
          <a:pPr rtl="0">
            <a:lnSpc>
              <a:spcPts val="1300"/>
            </a:lnSpc>
          </a:pPr>
          <a:r>
            <a:rPr lang="ja-JP" altLang="ja-JP" sz="1100">
              <a:solidFill>
                <a:sysClr val="windowText" lastClr="000000"/>
              </a:solidFill>
              <a:effectLst/>
              <a:latin typeface="+mn-lt"/>
              <a:ea typeface="+mn-ea"/>
              <a:cs typeface="+mn-cs"/>
            </a:rPr>
            <a:t>　長引く景気低迷により、個人</a:t>
          </a:r>
          <a:r>
            <a:rPr lang="ja-JP" altLang="en-US" sz="1100">
              <a:solidFill>
                <a:sysClr val="windowText" lastClr="000000"/>
              </a:solidFill>
              <a:effectLst/>
              <a:latin typeface="+mn-lt"/>
              <a:ea typeface="+mn-ea"/>
              <a:cs typeface="+mn-cs"/>
            </a:rPr>
            <a:t>・法人</a:t>
          </a:r>
          <a:r>
            <a:rPr lang="ja-JP" altLang="ja-JP" sz="1100">
              <a:solidFill>
                <a:sysClr val="windowText" lastClr="000000"/>
              </a:solidFill>
              <a:effectLst/>
              <a:latin typeface="+mn-lt"/>
              <a:ea typeface="+mn-ea"/>
              <a:cs typeface="+mn-cs"/>
            </a:rPr>
            <a:t>市民税が減少しています</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市税の収納率向上対策の強化を図り、歳入の確保に努めるとともに、歳出の見直し及び抑制を進め、財政の健全化を図ります。</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5031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11430</xdr:rowOff>
    </xdr:from>
    <xdr:to>
      <xdr:col>1</xdr:col>
      <xdr:colOff>81891</xdr:colOff>
      <xdr:row>48</xdr:row>
      <xdr:rowOff>49530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50313"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125730</xdr:rowOff>
    </xdr:from>
    <xdr:to>
      <xdr:col>1</xdr:col>
      <xdr:colOff>81891</xdr:colOff>
      <xdr:row>46</xdr:row>
      <xdr:rowOff>40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50315"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81891</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50317"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81891</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50319"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116205</xdr:rowOff>
    </xdr:from>
    <xdr:to>
      <xdr:col>1</xdr:col>
      <xdr:colOff>81891</xdr:colOff>
      <xdr:row>38</xdr:row>
      <xdr:rowOff>162165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50321"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74295</xdr:rowOff>
    </xdr:from>
    <xdr:to>
      <xdr:col>1</xdr:col>
      <xdr:colOff>81891</xdr:colOff>
      <xdr:row>36</xdr:row>
      <xdr:rowOff>111232</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50323"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81891</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5032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37</xdr:row>
      <xdr:rowOff>57150</xdr:rowOff>
    </xdr:from>
    <xdr:to>
      <xdr:col>7</xdr:col>
      <xdr:colOff>152400</xdr:colOff>
      <xdr:row>44</xdr:row>
      <xdr:rowOff>47625</xdr:rowOff>
    </xdr:to>
    <xdr:sp macro="" textlink="">
      <xdr:nvSpPr>
        <xdr:cNvPr id="250326" name="Line 62"/>
        <xdr:cNvSpPr>
          <a:spLocks noChangeShapeType="1"/>
        </xdr:cNvSpPr>
      </xdr:nvSpPr>
      <xdr:spPr bwMode="auto">
        <a:xfrm flipV="1">
          <a:off x="4953000" y="64008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44</xdr:row>
      <xdr:rowOff>47625</xdr:rowOff>
    </xdr:from>
    <xdr:to>
      <xdr:col>8</xdr:col>
      <xdr:colOff>308709</xdr:colOff>
      <xdr:row>45</xdr:row>
      <xdr:rowOff>85725</xdr:rowOff>
    </xdr:to>
    <xdr:sp macro="" textlink="">
      <xdr:nvSpPr>
        <xdr:cNvPr id="10303" name="財政力最小値テキスト"/>
        <xdr:cNvSpPr txBox="1">
          <a:spLocks noChangeArrowheads="1"/>
        </xdr:cNvSpPr>
      </xdr:nvSpPr>
      <xdr:spPr bwMode="auto">
        <a:xfrm>
          <a:off x="5038725" y="759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0.50</a:t>
          </a:r>
          <a:endParaRPr lang="ja-JP" altLang="en-US"/>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250328" name="Line 64"/>
        <xdr:cNvSpPr>
          <a:spLocks noChangeShapeType="1"/>
        </xdr:cNvSpPr>
      </xdr:nvSpPr>
      <xdr:spPr bwMode="auto">
        <a:xfrm>
          <a:off x="4867275" y="759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36</xdr:row>
      <xdr:rowOff>0</xdr:rowOff>
    </xdr:from>
    <xdr:to>
      <xdr:col>8</xdr:col>
      <xdr:colOff>308709</xdr:colOff>
      <xdr:row>37</xdr:row>
      <xdr:rowOff>38100</xdr:rowOff>
    </xdr:to>
    <xdr:sp macro="" textlink="">
      <xdr:nvSpPr>
        <xdr:cNvPr id="10305" name="財政力最大値テキスト"/>
        <xdr:cNvSpPr txBox="1">
          <a:spLocks noChangeArrowheads="1"/>
        </xdr:cNvSpPr>
      </xdr:nvSpPr>
      <xdr:spPr bwMode="auto">
        <a:xfrm>
          <a:off x="5038725" y="6172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a:t>
          </a:r>
          <a:endParaRPr lang="ja-JP" altLang="en-US"/>
        </a:p>
      </xdr:txBody>
    </xdr:sp>
    <xdr:clientData/>
  </xdr:twoCellAnchor>
  <xdr:twoCellAnchor>
    <xdr:from>
      <xdr:col>7</xdr:col>
      <xdr:colOff>66675</xdr:colOff>
      <xdr:row>37</xdr:row>
      <xdr:rowOff>57150</xdr:rowOff>
    </xdr:from>
    <xdr:to>
      <xdr:col>7</xdr:col>
      <xdr:colOff>238125</xdr:colOff>
      <xdr:row>37</xdr:row>
      <xdr:rowOff>57150</xdr:rowOff>
    </xdr:to>
    <xdr:sp macro="" textlink="">
      <xdr:nvSpPr>
        <xdr:cNvPr id="250330" name="Line 66"/>
        <xdr:cNvSpPr>
          <a:spLocks noChangeShapeType="1"/>
        </xdr:cNvSpPr>
      </xdr:nvSpPr>
      <xdr:spPr bwMode="auto">
        <a:xfrm>
          <a:off x="4867275" y="64008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114300</xdr:rowOff>
    </xdr:from>
    <xdr:to>
      <xdr:col>7</xdr:col>
      <xdr:colOff>152400</xdr:colOff>
      <xdr:row>40</xdr:row>
      <xdr:rowOff>9525</xdr:rowOff>
    </xdr:to>
    <xdr:sp macro="" textlink="">
      <xdr:nvSpPr>
        <xdr:cNvPr id="250331" name="Line 67"/>
        <xdr:cNvSpPr>
          <a:spLocks noChangeShapeType="1"/>
        </xdr:cNvSpPr>
      </xdr:nvSpPr>
      <xdr:spPr bwMode="auto">
        <a:xfrm>
          <a:off x="4114800" y="68008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40</xdr:row>
      <xdr:rowOff>66675</xdr:rowOff>
    </xdr:from>
    <xdr:to>
      <xdr:col>8</xdr:col>
      <xdr:colOff>308709</xdr:colOff>
      <xdr:row>41</xdr:row>
      <xdr:rowOff>108784</xdr:rowOff>
    </xdr:to>
    <xdr:sp macro="" textlink="">
      <xdr:nvSpPr>
        <xdr:cNvPr id="10308" name="財政力平均値テキスト"/>
        <xdr:cNvSpPr txBox="1">
          <a:spLocks noChangeArrowheads="1"/>
        </xdr:cNvSpPr>
      </xdr:nvSpPr>
      <xdr:spPr bwMode="auto">
        <a:xfrm>
          <a:off x="5038725" y="6915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0.81</a:t>
          </a:r>
          <a:endParaRPr lang="ja-JP" altLang="en-US"/>
        </a:p>
      </xdr:txBody>
    </xdr:sp>
    <xdr:clientData/>
  </xdr:twoCellAnchor>
  <xdr:twoCellAnchor>
    <xdr:from>
      <xdr:col>7</xdr:col>
      <xdr:colOff>104775</xdr:colOff>
      <xdr:row>40</xdr:row>
      <xdr:rowOff>57150</xdr:rowOff>
    </xdr:from>
    <xdr:to>
      <xdr:col>7</xdr:col>
      <xdr:colOff>200025</xdr:colOff>
      <xdr:row>40</xdr:row>
      <xdr:rowOff>161925</xdr:rowOff>
    </xdr:to>
    <xdr:sp macro="" textlink="">
      <xdr:nvSpPr>
        <xdr:cNvPr id="250333" name="AutoShape 69"/>
        <xdr:cNvSpPr>
          <a:spLocks noChangeArrowheads="1"/>
        </xdr:cNvSpPr>
      </xdr:nvSpPr>
      <xdr:spPr bwMode="auto">
        <a:xfrm>
          <a:off x="49053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38100</xdr:rowOff>
    </xdr:from>
    <xdr:to>
      <xdr:col>6</xdr:col>
      <xdr:colOff>0</xdr:colOff>
      <xdr:row>39</xdr:row>
      <xdr:rowOff>114300</xdr:rowOff>
    </xdr:to>
    <xdr:sp macro="" textlink="">
      <xdr:nvSpPr>
        <xdr:cNvPr id="250334" name="Line 70"/>
        <xdr:cNvSpPr>
          <a:spLocks noChangeShapeType="1"/>
        </xdr:cNvSpPr>
      </xdr:nvSpPr>
      <xdr:spPr bwMode="auto">
        <a:xfrm>
          <a:off x="3228975" y="67246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142875</xdr:rowOff>
    </xdr:from>
    <xdr:to>
      <xdr:col>6</xdr:col>
      <xdr:colOff>47625</xdr:colOff>
      <xdr:row>40</xdr:row>
      <xdr:rowOff>76200</xdr:rowOff>
    </xdr:to>
    <xdr:sp macro="" textlink="">
      <xdr:nvSpPr>
        <xdr:cNvPr id="250335" name="AutoShape 71"/>
        <xdr:cNvSpPr>
          <a:spLocks noChangeArrowheads="1"/>
        </xdr:cNvSpPr>
      </xdr:nvSpPr>
      <xdr:spPr bwMode="auto">
        <a:xfrm>
          <a:off x="4067175" y="682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299085</xdr:colOff>
      <xdr:row>40</xdr:row>
      <xdr:rowOff>85725</xdr:rowOff>
    </xdr:from>
    <xdr:to>
      <xdr:col>6</xdr:col>
      <xdr:colOff>346710</xdr:colOff>
      <xdr:row>41</xdr:row>
      <xdr:rowOff>123825</xdr:rowOff>
    </xdr:to>
    <xdr:sp macro="" textlink="">
      <xdr:nvSpPr>
        <xdr:cNvPr id="10312" name="Text Box 72"/>
        <xdr:cNvSpPr txBox="1">
          <a:spLocks noChangeArrowheads="1"/>
        </xdr:cNvSpPr>
      </xdr:nvSpPr>
      <xdr:spPr bwMode="auto">
        <a:xfrm>
          <a:off x="3733800" y="694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0.85</a:t>
          </a:r>
          <a:endParaRPr lang="ja-JP" altLang="en-US"/>
        </a:p>
      </xdr:txBody>
    </xdr:sp>
    <xdr:clientData/>
  </xdr:twoCellAnchor>
  <xdr:twoCellAnchor>
    <xdr:from>
      <xdr:col>3</xdr:col>
      <xdr:colOff>276225</xdr:colOff>
      <xdr:row>38</xdr:row>
      <xdr:rowOff>104775</xdr:rowOff>
    </xdr:from>
    <xdr:to>
      <xdr:col>4</xdr:col>
      <xdr:colOff>485775</xdr:colOff>
      <xdr:row>39</xdr:row>
      <xdr:rowOff>38100</xdr:rowOff>
    </xdr:to>
    <xdr:sp macro="" textlink="">
      <xdr:nvSpPr>
        <xdr:cNvPr id="250337" name="Line 73"/>
        <xdr:cNvSpPr>
          <a:spLocks noChangeShapeType="1"/>
        </xdr:cNvSpPr>
      </xdr:nvSpPr>
      <xdr:spPr bwMode="auto">
        <a:xfrm>
          <a:off x="2333625" y="66198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85725</xdr:rowOff>
    </xdr:from>
    <xdr:to>
      <xdr:col>4</xdr:col>
      <xdr:colOff>533400</xdr:colOff>
      <xdr:row>40</xdr:row>
      <xdr:rowOff>19050</xdr:rowOff>
    </xdr:to>
    <xdr:sp macro="" textlink="">
      <xdr:nvSpPr>
        <xdr:cNvPr id="250338" name="AutoShape 74"/>
        <xdr:cNvSpPr>
          <a:spLocks noChangeArrowheads="1"/>
        </xdr:cNvSpPr>
      </xdr:nvSpPr>
      <xdr:spPr bwMode="auto">
        <a:xfrm>
          <a:off x="3171825"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87630</xdr:colOff>
      <xdr:row>40</xdr:row>
      <xdr:rowOff>36195</xdr:rowOff>
    </xdr:from>
    <xdr:to>
      <xdr:col>5</xdr:col>
      <xdr:colOff>169606</xdr:colOff>
      <xdr:row>41</xdr:row>
      <xdr:rowOff>74295</xdr:rowOff>
    </xdr:to>
    <xdr:sp macro="" textlink="">
      <xdr:nvSpPr>
        <xdr:cNvPr id="10315" name="Text Box 75"/>
        <xdr:cNvSpPr txBox="1">
          <a:spLocks noChangeArrowheads="1"/>
        </xdr:cNvSpPr>
      </xdr:nvSpPr>
      <xdr:spPr bwMode="auto">
        <a:xfrm>
          <a:off x="2847975" y="688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0.88</a:t>
          </a:r>
          <a:endParaRPr lang="ja-JP" altLang="en-US"/>
        </a:p>
      </xdr:txBody>
    </xdr:sp>
    <xdr:clientData/>
  </xdr:twoCellAnchor>
  <xdr:twoCellAnchor>
    <xdr:from>
      <xdr:col>2</xdr:col>
      <xdr:colOff>76200</xdr:colOff>
      <xdr:row>38</xdr:row>
      <xdr:rowOff>104775</xdr:rowOff>
    </xdr:from>
    <xdr:to>
      <xdr:col>3</xdr:col>
      <xdr:colOff>276225</xdr:colOff>
      <xdr:row>38</xdr:row>
      <xdr:rowOff>104775</xdr:rowOff>
    </xdr:to>
    <xdr:sp macro="" textlink="">
      <xdr:nvSpPr>
        <xdr:cNvPr id="250340" name="Line 76"/>
        <xdr:cNvSpPr>
          <a:spLocks noChangeShapeType="1"/>
        </xdr:cNvSpPr>
      </xdr:nvSpPr>
      <xdr:spPr bwMode="auto">
        <a:xfrm>
          <a:off x="1447800" y="66198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250341" name="AutoShape 77"/>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584835</xdr:colOff>
      <xdr:row>39</xdr:row>
      <xdr:rowOff>123825</xdr:rowOff>
    </xdr:from>
    <xdr:to>
      <xdr:col>3</xdr:col>
      <xdr:colOff>640157</xdr:colOff>
      <xdr:row>40</xdr:row>
      <xdr:rowOff>161925</xdr:rowOff>
    </xdr:to>
    <xdr:sp macro="" textlink="">
      <xdr:nvSpPr>
        <xdr:cNvPr id="10318" name="Text Box 78"/>
        <xdr:cNvSpPr txBox="1">
          <a:spLocks noChangeArrowheads="1"/>
        </xdr:cNvSpPr>
      </xdr:nvSpPr>
      <xdr:spPr bwMode="auto">
        <a:xfrm>
          <a:off x="1952625"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endParaRPr lang="ja-JP" altLang="en-US"/>
        </a:p>
      </xdr:txBody>
    </xdr:sp>
    <xdr:clientData/>
  </xdr:twoCellAnchor>
  <xdr:twoCellAnchor>
    <xdr:from>
      <xdr:col>2</xdr:col>
      <xdr:colOff>28575</xdr:colOff>
      <xdr:row>40</xdr:row>
      <xdr:rowOff>152400</xdr:rowOff>
    </xdr:from>
    <xdr:to>
      <xdr:col>2</xdr:col>
      <xdr:colOff>123825</xdr:colOff>
      <xdr:row>41</xdr:row>
      <xdr:rowOff>85725</xdr:rowOff>
    </xdr:to>
    <xdr:sp macro="" textlink="">
      <xdr:nvSpPr>
        <xdr:cNvPr id="250343" name="AutoShape 79"/>
        <xdr:cNvSpPr>
          <a:spLocks noChangeArrowheads="1"/>
        </xdr:cNvSpPr>
      </xdr:nvSpPr>
      <xdr:spPr bwMode="auto">
        <a:xfrm>
          <a:off x="1400175" y="701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108585</xdr:rowOff>
    </xdr:from>
    <xdr:to>
      <xdr:col>2</xdr:col>
      <xdr:colOff>462891</xdr:colOff>
      <xdr:row>42</xdr:row>
      <xdr:rowOff>127448</xdr:rowOff>
    </xdr:to>
    <xdr:sp macro="" textlink="">
      <xdr:nvSpPr>
        <xdr:cNvPr id="10320" name="Text Box 80"/>
        <xdr:cNvSpPr txBox="1">
          <a:spLocks noChangeArrowheads="1"/>
        </xdr:cNvSpPr>
      </xdr:nvSpPr>
      <xdr:spPr bwMode="auto">
        <a:xfrm>
          <a:off x="1066800" y="7124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endParaRPr lang="ja-JP" altLang="en-US"/>
        </a:p>
      </xdr:txBody>
    </xdr:sp>
    <xdr:clientData/>
  </xdr:twoCellAnchor>
  <xdr:twoCellAnchor editAs="oneCell">
    <xdr:from>
      <xdr:col>7</xdr:col>
      <xdr:colOff>38100</xdr:colOff>
      <xdr:row>48</xdr:row>
      <xdr:rowOff>28575</xdr:rowOff>
    </xdr:from>
    <xdr:to>
      <xdr:col>8</xdr:col>
      <xdr:colOff>119991</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560070</xdr:colOff>
      <xdr:row>48</xdr:row>
      <xdr:rowOff>28575</xdr:rowOff>
    </xdr:from>
    <xdr:to>
      <xdr:col>6</xdr:col>
      <xdr:colOff>642021</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453486</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165735</xdr:colOff>
      <xdr:row>48</xdr:row>
      <xdr:rowOff>28575</xdr:rowOff>
    </xdr:from>
    <xdr:to>
      <xdr:col>4</xdr:col>
      <xdr:colOff>219090</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641985</xdr:colOff>
      <xdr:row>48</xdr:row>
      <xdr:rowOff>28575</xdr:rowOff>
    </xdr:from>
    <xdr:to>
      <xdr:col>3</xdr:col>
      <xdr:colOff>37742</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39</xdr:row>
      <xdr:rowOff>123825</xdr:rowOff>
    </xdr:from>
    <xdr:to>
      <xdr:col>7</xdr:col>
      <xdr:colOff>200025</xdr:colOff>
      <xdr:row>40</xdr:row>
      <xdr:rowOff>57150</xdr:rowOff>
    </xdr:to>
    <xdr:sp macro="" textlink="">
      <xdr:nvSpPr>
        <xdr:cNvPr id="250350" name="Oval 86"/>
        <xdr:cNvSpPr>
          <a:spLocks noChangeArrowheads="1"/>
        </xdr:cNvSpPr>
      </xdr:nvSpPr>
      <xdr:spPr bwMode="auto">
        <a:xfrm>
          <a:off x="4905375" y="681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247650</xdr:colOff>
      <xdr:row>39</xdr:row>
      <xdr:rowOff>0</xdr:rowOff>
    </xdr:from>
    <xdr:to>
      <xdr:col>8</xdr:col>
      <xdr:colOff>308709</xdr:colOff>
      <xdr:row>40</xdr:row>
      <xdr:rowOff>38100</xdr:rowOff>
    </xdr:to>
    <xdr:sp macro="" textlink="">
      <xdr:nvSpPr>
        <xdr:cNvPr id="10327" name="財政力該当値テキスト"/>
        <xdr:cNvSpPr txBox="1">
          <a:spLocks noChangeArrowheads="1"/>
        </xdr:cNvSpPr>
      </xdr:nvSpPr>
      <xdr:spPr bwMode="auto">
        <a:xfrm>
          <a:off x="5038725" y="6686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0.86</a:t>
          </a:r>
          <a:endParaRPr lang="ja-JP" altLang="en-US"/>
        </a:p>
      </xdr:txBody>
    </xdr:sp>
    <xdr:clientData/>
  </xdr:twoCellAnchor>
  <xdr:twoCellAnchor>
    <xdr:from>
      <xdr:col>5</xdr:col>
      <xdr:colOff>638175</xdr:colOff>
      <xdr:row>39</xdr:row>
      <xdr:rowOff>66675</xdr:rowOff>
    </xdr:from>
    <xdr:to>
      <xdr:col>6</xdr:col>
      <xdr:colOff>47625</xdr:colOff>
      <xdr:row>40</xdr:row>
      <xdr:rowOff>0</xdr:rowOff>
    </xdr:to>
    <xdr:sp macro="" textlink="">
      <xdr:nvSpPr>
        <xdr:cNvPr id="250352" name="Oval 88"/>
        <xdr:cNvSpPr>
          <a:spLocks noChangeArrowheads="1"/>
        </xdr:cNvSpPr>
      </xdr:nvSpPr>
      <xdr:spPr bwMode="auto">
        <a:xfrm>
          <a:off x="4067175" y="675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299085</xdr:colOff>
      <xdr:row>38</xdr:row>
      <xdr:rowOff>38100</xdr:rowOff>
    </xdr:from>
    <xdr:to>
      <xdr:col>6</xdr:col>
      <xdr:colOff>346710</xdr:colOff>
      <xdr:row>39</xdr:row>
      <xdr:rowOff>76200</xdr:rowOff>
    </xdr:to>
    <xdr:sp macro="" textlink="">
      <xdr:nvSpPr>
        <xdr:cNvPr id="10329" name="Text Box 89"/>
        <xdr:cNvSpPr txBox="1">
          <a:spLocks noChangeArrowheads="1"/>
        </xdr:cNvSpPr>
      </xdr:nvSpPr>
      <xdr:spPr bwMode="auto">
        <a:xfrm>
          <a:off x="3733800" y="6553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endParaRPr lang="ja-JP" altLang="en-US"/>
        </a:p>
      </xdr:txBody>
    </xdr:sp>
    <xdr:clientData/>
  </xdr:twoCellAnchor>
  <xdr:twoCellAnchor>
    <xdr:from>
      <xdr:col>4</xdr:col>
      <xdr:colOff>428625</xdr:colOff>
      <xdr:row>38</xdr:row>
      <xdr:rowOff>161925</xdr:rowOff>
    </xdr:from>
    <xdr:to>
      <xdr:col>4</xdr:col>
      <xdr:colOff>533400</xdr:colOff>
      <xdr:row>39</xdr:row>
      <xdr:rowOff>85725</xdr:rowOff>
    </xdr:to>
    <xdr:sp macro="" textlink="">
      <xdr:nvSpPr>
        <xdr:cNvPr id="250354" name="Oval 90"/>
        <xdr:cNvSpPr>
          <a:spLocks noChangeArrowheads="1"/>
        </xdr:cNvSpPr>
      </xdr:nvSpPr>
      <xdr:spPr bwMode="auto">
        <a:xfrm>
          <a:off x="3171825" y="667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87630</xdr:colOff>
      <xdr:row>37</xdr:row>
      <xdr:rowOff>116205</xdr:rowOff>
    </xdr:from>
    <xdr:to>
      <xdr:col>5</xdr:col>
      <xdr:colOff>169606</xdr:colOff>
      <xdr:row>38</xdr:row>
      <xdr:rowOff>162165</xdr:rowOff>
    </xdr:to>
    <xdr:sp macro="" textlink="">
      <xdr:nvSpPr>
        <xdr:cNvPr id="10331" name="Text Box 91"/>
        <xdr:cNvSpPr txBox="1">
          <a:spLocks noChangeArrowheads="1"/>
        </xdr:cNvSpPr>
      </xdr:nvSpPr>
      <xdr:spPr bwMode="auto">
        <a:xfrm>
          <a:off x="284797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0.93</a:t>
          </a:r>
          <a:endParaRPr lang="ja-JP" altLang="en-US"/>
        </a:p>
      </xdr:txBody>
    </xdr:sp>
    <xdr:clientData/>
  </xdr:twoCellAnchor>
  <xdr:twoCellAnchor>
    <xdr:from>
      <xdr:col>3</xdr:col>
      <xdr:colOff>228600</xdr:colOff>
      <xdr:row>38</xdr:row>
      <xdr:rowOff>57150</xdr:rowOff>
    </xdr:from>
    <xdr:to>
      <xdr:col>3</xdr:col>
      <xdr:colOff>333375</xdr:colOff>
      <xdr:row>38</xdr:row>
      <xdr:rowOff>161925</xdr:rowOff>
    </xdr:to>
    <xdr:sp macro="" textlink="">
      <xdr:nvSpPr>
        <xdr:cNvPr id="250356" name="Oval 92"/>
        <xdr:cNvSpPr>
          <a:spLocks noChangeArrowheads="1"/>
        </xdr:cNvSpPr>
      </xdr:nvSpPr>
      <xdr:spPr bwMode="auto">
        <a:xfrm>
          <a:off x="2286000"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584835</xdr:colOff>
      <xdr:row>37</xdr:row>
      <xdr:rowOff>28575</xdr:rowOff>
    </xdr:from>
    <xdr:to>
      <xdr:col>3</xdr:col>
      <xdr:colOff>640157</xdr:colOff>
      <xdr:row>38</xdr:row>
      <xdr:rowOff>66675</xdr:rowOff>
    </xdr:to>
    <xdr:sp macro="" textlink="">
      <xdr:nvSpPr>
        <xdr:cNvPr id="10333" name="Text Box 93"/>
        <xdr:cNvSpPr txBox="1">
          <a:spLocks noChangeArrowheads="1"/>
        </xdr:cNvSpPr>
      </xdr:nvSpPr>
      <xdr:spPr bwMode="auto">
        <a:xfrm>
          <a:off x="1952625" y="637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2</xdr:col>
      <xdr:colOff>28575</xdr:colOff>
      <xdr:row>38</xdr:row>
      <xdr:rowOff>57150</xdr:rowOff>
    </xdr:from>
    <xdr:to>
      <xdr:col>2</xdr:col>
      <xdr:colOff>123825</xdr:colOff>
      <xdr:row>38</xdr:row>
      <xdr:rowOff>161925</xdr:rowOff>
    </xdr:to>
    <xdr:sp macro="" textlink="">
      <xdr:nvSpPr>
        <xdr:cNvPr id="250358" name="Oval 94"/>
        <xdr:cNvSpPr>
          <a:spLocks noChangeArrowheads="1"/>
        </xdr:cNvSpPr>
      </xdr:nvSpPr>
      <xdr:spPr bwMode="auto">
        <a:xfrm>
          <a:off x="1400175" y="657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28575</xdr:rowOff>
    </xdr:from>
    <xdr:to>
      <xdr:col>2</xdr:col>
      <xdr:colOff>462891</xdr:colOff>
      <xdr:row>38</xdr:row>
      <xdr:rowOff>66675</xdr:rowOff>
    </xdr:to>
    <xdr:sp macro="" textlink="">
      <xdr:nvSpPr>
        <xdr:cNvPr id="10335" name="Text Box 95"/>
        <xdr:cNvSpPr txBox="1">
          <a:spLocks noChangeArrowheads="1"/>
        </xdr:cNvSpPr>
      </xdr:nvSpPr>
      <xdr:spPr bwMode="auto">
        <a:xfrm>
          <a:off x="1066800" y="637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1</xdr:col>
      <xdr:colOff>81915</xdr:colOff>
      <xdr:row>51</xdr:row>
      <xdr:rowOff>85725</xdr:rowOff>
    </xdr:from>
    <xdr:to>
      <xdr:col>8</xdr:col>
      <xdr:colOff>346700</xdr:colOff>
      <xdr:row>53</xdr:row>
      <xdr:rowOff>49552</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49530</xdr:colOff>
      <xdr:row>53</xdr:row>
      <xdr:rowOff>110490</xdr:rowOff>
    </xdr:from>
    <xdr:to>
      <xdr:col>5</xdr:col>
      <xdr:colOff>72664</xdr:colOff>
      <xdr:row>54</xdr:row>
      <xdr:rowOff>162522</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179070</xdr:colOff>
      <xdr:row>53</xdr:row>
      <xdr:rowOff>78105</xdr:rowOff>
    </xdr:from>
    <xdr:to>
      <xdr:col>6</xdr:col>
      <xdr:colOff>381249</xdr:colOff>
      <xdr:row>55</xdr:row>
      <xdr:rowOff>11430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[85.3%]　</a:t>
          </a:r>
          <a:endParaRPr lang="ja-JP" altLang="en-US"/>
        </a:p>
      </xdr:txBody>
    </xdr:sp>
    <xdr:clientData/>
  </xdr:twoCellAnchor>
  <xdr:twoCellAnchor>
    <xdr:from>
      <xdr:col>8</xdr:col>
      <xdr:colOff>419100</xdr:colOff>
      <xdr:row>52</xdr:row>
      <xdr:rowOff>161925</xdr:rowOff>
    </xdr:from>
    <xdr:to>
      <xdr:col>10</xdr:col>
      <xdr:colOff>560006</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560006</xdr:colOff>
      <xdr:row>55</xdr:row>
      <xdr:rowOff>87839</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5/40</a:t>
          </a:r>
          <a:endParaRPr lang="ja-JP" altLang="en-US"/>
        </a:p>
      </xdr:txBody>
    </xdr:sp>
    <xdr:clientData/>
  </xdr:twoCellAnchor>
  <xdr:twoCellAnchor>
    <xdr:from>
      <xdr:col>11</xdr:col>
      <xdr:colOff>9525</xdr:colOff>
      <xdr:row>52</xdr:row>
      <xdr:rowOff>161925</xdr:rowOff>
    </xdr:from>
    <xdr:to>
      <xdr:col>12</xdr:col>
      <xdr:colOff>589338</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589338</xdr:colOff>
      <xdr:row>55</xdr:row>
      <xdr:rowOff>87839</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120015</xdr:colOff>
      <xdr:row>52</xdr:row>
      <xdr:rowOff>161925</xdr:rowOff>
    </xdr:from>
    <xdr:to>
      <xdr:col>14</xdr:col>
      <xdr:colOff>676684</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120015</xdr:colOff>
      <xdr:row>54</xdr:row>
      <xdr:rowOff>9525</xdr:rowOff>
    </xdr:from>
    <xdr:to>
      <xdr:col>14</xdr:col>
      <xdr:colOff>676684</xdr:colOff>
      <xdr:row>55</xdr:row>
      <xdr:rowOff>87839</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90.2</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50369"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50370"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546735</xdr:colOff>
      <xdr:row>55</xdr:row>
      <xdr:rowOff>161925</xdr:rowOff>
    </xdr:from>
    <xdr:to>
      <xdr:col>14</xdr:col>
      <xdr:colOff>219220</xdr:colOff>
      <xdr:row>57</xdr:row>
      <xdr:rowOff>74329</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678180</xdr:colOff>
      <xdr:row>57</xdr:row>
      <xdr:rowOff>146685</xdr:rowOff>
    </xdr:from>
    <xdr:to>
      <xdr:col>17</xdr:col>
      <xdr:colOff>285655</xdr:colOff>
      <xdr:row>69</xdr:row>
      <xdr:rowOff>110488</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ja-JP" sz="1100">
              <a:solidFill>
                <a:sysClr val="windowText" lastClr="000000"/>
              </a:solidFill>
              <a:effectLst/>
              <a:latin typeface="+mn-lt"/>
              <a:ea typeface="+mn-ea"/>
              <a:cs typeface="+mn-cs"/>
            </a:rPr>
            <a:t>　財政構造の弾力性を示す経常収支比率では、類似団体平均９０．</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、全国市町村平均９０．</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、埼玉県平均</a:t>
          </a:r>
          <a:r>
            <a:rPr lang="ja-JP" altLang="en-US" sz="1100">
              <a:solidFill>
                <a:sysClr val="windowText" lastClr="000000"/>
              </a:solidFill>
              <a:effectLst/>
              <a:latin typeface="+mn-lt"/>
              <a:ea typeface="+mn-ea"/>
              <a:cs typeface="+mn-cs"/>
            </a:rPr>
            <a:t>９０</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を下回る８</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．３％となって</a:t>
          </a:r>
          <a:r>
            <a:rPr lang="ja-JP" altLang="en-US" sz="1100">
              <a:solidFill>
                <a:sysClr val="windowText" lastClr="000000"/>
              </a:solidFill>
              <a:effectLst/>
              <a:latin typeface="+mn-lt"/>
              <a:ea typeface="+mn-ea"/>
              <a:cs typeface="+mn-cs"/>
            </a:rPr>
            <a:t>いるが</a:t>
          </a:r>
          <a:r>
            <a:rPr lang="ja-JP" altLang="ja-JP" sz="1100">
              <a:solidFill>
                <a:sysClr val="windowText" lastClr="000000"/>
              </a:solidFill>
              <a:effectLst/>
              <a:latin typeface="+mn-lt"/>
              <a:ea typeface="+mn-ea"/>
              <a:cs typeface="+mn-cs"/>
            </a:rPr>
            <a:t>、対前年度比では</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０</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上昇</a:t>
          </a:r>
          <a:r>
            <a:rPr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pPr rtl="0"/>
          <a:endParaRPr lang="en-US" altLang="ja-JP" sz="1100">
            <a:solidFill>
              <a:sysClr val="windowText" lastClr="000000"/>
            </a:solidFill>
            <a:effectLst/>
            <a:latin typeface="+mn-lt"/>
            <a:ea typeface="+mn-ea"/>
            <a:cs typeface="+mn-cs"/>
          </a:endParaRPr>
        </a:p>
        <a:p>
          <a:pPr rtl="0">
            <a:lnSpc>
              <a:spcPts val="1300"/>
            </a:lnSpc>
          </a:pPr>
          <a:r>
            <a:rPr lang="ja-JP" altLang="ja-JP" sz="1100">
              <a:solidFill>
                <a:srgbClr val="FF0000"/>
              </a:solidFill>
              <a:effectLst/>
              <a:latin typeface="+mn-lt"/>
              <a:ea typeface="+mn-ea"/>
              <a:cs typeface="+mn-cs"/>
            </a:rPr>
            <a:t>　</a:t>
          </a:r>
          <a:r>
            <a:rPr lang="ja-JP" altLang="en-US"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24</a:t>
          </a:r>
          <a:r>
            <a:rPr lang="ja-JP" altLang="en-US" sz="1100" baseline="0">
              <a:solidFill>
                <a:sysClr val="windowText" lastClr="000000"/>
              </a:solidFill>
              <a:effectLst/>
              <a:latin typeface="+mn-lt"/>
              <a:ea typeface="+mn-ea"/>
              <a:cs typeface="+mn-cs"/>
            </a:rPr>
            <a:t>年度は</a:t>
          </a:r>
          <a:r>
            <a:rPr lang="ja-JP" altLang="ja-JP" sz="1100" baseline="0">
              <a:solidFill>
                <a:sysClr val="windowText" lastClr="000000"/>
              </a:solidFill>
              <a:effectLst/>
              <a:latin typeface="+mn-lt"/>
              <a:ea typeface="+mn-ea"/>
              <a:cs typeface="+mn-cs"/>
            </a:rPr>
            <a:t>、普通交付税の</a:t>
          </a:r>
          <a:r>
            <a:rPr lang="ja-JP" altLang="en-US" sz="1100" baseline="0">
              <a:solidFill>
                <a:sysClr val="windowText" lastClr="000000"/>
              </a:solidFill>
              <a:effectLst/>
              <a:latin typeface="+mn-lt"/>
              <a:ea typeface="+mn-ea"/>
              <a:cs typeface="+mn-cs"/>
            </a:rPr>
            <a:t>減や扶助費の増に</a:t>
          </a:r>
          <a:r>
            <a:rPr lang="ja-JP" altLang="ja-JP" sz="1100" baseline="0">
              <a:solidFill>
                <a:sysClr val="windowText" lastClr="000000"/>
              </a:solidFill>
              <a:effectLst/>
              <a:latin typeface="+mn-lt"/>
              <a:ea typeface="+mn-ea"/>
              <a:cs typeface="+mn-cs"/>
            </a:rPr>
            <a:t>より</a:t>
          </a:r>
          <a:r>
            <a:rPr lang="ja-JP" altLang="en-US" sz="1100" baseline="0">
              <a:solidFill>
                <a:sysClr val="windowText" lastClr="000000"/>
              </a:solidFill>
              <a:effectLst/>
              <a:latin typeface="+mn-lt"/>
              <a:ea typeface="+mn-ea"/>
              <a:cs typeface="+mn-cs"/>
            </a:rPr>
            <a:t>１％上昇しました。</a:t>
          </a:r>
          <a:r>
            <a:rPr lang="ja-JP" altLang="ja-JP" sz="1100">
              <a:solidFill>
                <a:sysClr val="windowText" lastClr="000000"/>
              </a:solidFill>
              <a:effectLst/>
              <a:latin typeface="+mn-lt"/>
              <a:ea typeface="+mn-ea"/>
              <a:cs typeface="+mn-cs"/>
            </a:rPr>
            <a:t>扶助費は増加の一途をたどっており、今後も引き続き、人件費の削減、起債の抑制等により、弾力性のある財政構造を目指します。</a:t>
          </a:r>
          <a:endParaRPr lang="ja-JP" altLang="ja-JP" sz="1400">
            <a:solidFill>
              <a:sysClr val="windowText" lastClr="000000"/>
            </a:solidFill>
            <a:effectLst/>
          </a:endParaRPr>
        </a:p>
      </xdr:txBody>
    </xdr:sp>
    <xdr:clientData/>
  </xdr:twoCellAnchor>
  <xdr:oneCellAnchor>
    <xdr:from>
      <xdr:col>1</xdr:col>
      <xdr:colOff>45720</xdr:colOff>
      <xdr:row>55</xdr:row>
      <xdr:rowOff>9525</xdr:rowOff>
    </xdr:from>
    <xdr:ext cx="132344" cy="151836"/>
    <xdr:sp macro="" textlink="">
      <xdr:nvSpPr>
        <xdr:cNvPr id="10349" name="Text Box 109"/>
        <xdr:cNvSpPr txBox="1">
          <a:spLocks noChangeArrowheads="1"/>
        </xdr:cNvSpPr>
      </xdr:nvSpPr>
      <xdr:spPr bwMode="auto">
        <a:xfrm>
          <a:off x="731520" y="94392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50374"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49530</xdr:rowOff>
    </xdr:from>
    <xdr:to>
      <xdr:col>1</xdr:col>
      <xdr:colOff>81891</xdr:colOff>
      <xdr:row>70</xdr:row>
      <xdr:rowOff>87630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50376"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81891</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50378"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81891</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50380"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81891</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50382"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154305</xdr:rowOff>
    </xdr:from>
    <xdr:to>
      <xdr:col>1</xdr:col>
      <xdr:colOff>81891</xdr:colOff>
      <xdr:row>61</xdr:row>
      <xdr:rowOff>28615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50384"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108585</xdr:rowOff>
    </xdr:from>
    <xdr:to>
      <xdr:col>1</xdr:col>
      <xdr:colOff>81891</xdr:colOff>
      <xdr:row>58</xdr:row>
      <xdr:rowOff>148734</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50386"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81891</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5038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9525</xdr:rowOff>
    </xdr:from>
    <xdr:to>
      <xdr:col>7</xdr:col>
      <xdr:colOff>152400</xdr:colOff>
      <xdr:row>67</xdr:row>
      <xdr:rowOff>104775</xdr:rowOff>
    </xdr:to>
    <xdr:sp macro="" textlink="">
      <xdr:nvSpPr>
        <xdr:cNvPr id="250389" name="Line 125"/>
        <xdr:cNvSpPr>
          <a:spLocks noChangeShapeType="1"/>
        </xdr:cNvSpPr>
      </xdr:nvSpPr>
      <xdr:spPr bwMode="auto">
        <a:xfrm flipV="1">
          <a:off x="4953000" y="101250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67</xdr:row>
      <xdr:rowOff>110490</xdr:rowOff>
    </xdr:from>
    <xdr:to>
      <xdr:col>8</xdr:col>
      <xdr:colOff>308709</xdr:colOff>
      <xdr:row>68</xdr:row>
      <xdr:rowOff>152967</xdr:rowOff>
    </xdr:to>
    <xdr:sp macro="" textlink="">
      <xdr:nvSpPr>
        <xdr:cNvPr id="10366" name="財政構造の弾力性最小値テキスト"/>
        <xdr:cNvSpPr txBox="1">
          <a:spLocks noChangeArrowheads="1"/>
        </xdr:cNvSpPr>
      </xdr:nvSpPr>
      <xdr:spPr bwMode="auto">
        <a:xfrm>
          <a:off x="5038725" y="11591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99.9</a:t>
          </a:r>
          <a:endParaRPr lang="ja-JP" altLang="en-US"/>
        </a:p>
      </xdr:txBody>
    </xdr:sp>
    <xdr:clientData/>
  </xdr:twoCellAnchor>
  <xdr:twoCellAnchor>
    <xdr:from>
      <xdr:col>7</xdr:col>
      <xdr:colOff>66675</xdr:colOff>
      <xdr:row>67</xdr:row>
      <xdr:rowOff>104775</xdr:rowOff>
    </xdr:from>
    <xdr:to>
      <xdr:col>7</xdr:col>
      <xdr:colOff>238125</xdr:colOff>
      <xdr:row>67</xdr:row>
      <xdr:rowOff>104775</xdr:rowOff>
    </xdr:to>
    <xdr:sp macro="" textlink="">
      <xdr:nvSpPr>
        <xdr:cNvPr id="250391" name="Line 127"/>
        <xdr:cNvSpPr>
          <a:spLocks noChangeShapeType="1"/>
        </xdr:cNvSpPr>
      </xdr:nvSpPr>
      <xdr:spPr bwMode="auto">
        <a:xfrm>
          <a:off x="4867275" y="115919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57</xdr:row>
      <xdr:rowOff>123825</xdr:rowOff>
    </xdr:from>
    <xdr:to>
      <xdr:col>8</xdr:col>
      <xdr:colOff>308709</xdr:colOff>
      <xdr:row>58</xdr:row>
      <xdr:rowOff>154356</xdr:rowOff>
    </xdr:to>
    <xdr:sp macro="" textlink="">
      <xdr:nvSpPr>
        <xdr:cNvPr id="10368" name="財政構造の弾力性最大値テキスト"/>
        <xdr:cNvSpPr txBox="1">
          <a:spLocks noChangeArrowheads="1"/>
        </xdr:cNvSpPr>
      </xdr:nvSpPr>
      <xdr:spPr bwMode="auto">
        <a:xfrm>
          <a:off x="5038725" y="9896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81.7</a:t>
          </a:r>
          <a:endParaRPr lang="ja-JP" altLang="en-US"/>
        </a:p>
      </xdr:txBody>
    </xdr:sp>
    <xdr:clientData/>
  </xdr:twoCellAnchor>
  <xdr:twoCellAnchor>
    <xdr:from>
      <xdr:col>7</xdr:col>
      <xdr:colOff>66675</xdr:colOff>
      <xdr:row>59</xdr:row>
      <xdr:rowOff>9525</xdr:rowOff>
    </xdr:from>
    <xdr:to>
      <xdr:col>7</xdr:col>
      <xdr:colOff>238125</xdr:colOff>
      <xdr:row>59</xdr:row>
      <xdr:rowOff>9525</xdr:rowOff>
    </xdr:to>
    <xdr:sp macro="" textlink="">
      <xdr:nvSpPr>
        <xdr:cNvPr id="250393" name="Line 129"/>
        <xdr:cNvSpPr>
          <a:spLocks noChangeShapeType="1"/>
        </xdr:cNvSpPr>
      </xdr:nvSpPr>
      <xdr:spPr bwMode="auto">
        <a:xfrm>
          <a:off x="4867275" y="101250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47625</xdr:rowOff>
    </xdr:from>
    <xdr:to>
      <xdr:col>7</xdr:col>
      <xdr:colOff>152400</xdr:colOff>
      <xdr:row>60</xdr:row>
      <xdr:rowOff>133350</xdr:rowOff>
    </xdr:to>
    <xdr:sp macro="" textlink="">
      <xdr:nvSpPr>
        <xdr:cNvPr id="250394" name="Line 130"/>
        <xdr:cNvSpPr>
          <a:spLocks noChangeShapeType="1"/>
        </xdr:cNvSpPr>
      </xdr:nvSpPr>
      <xdr:spPr bwMode="auto">
        <a:xfrm>
          <a:off x="4114800" y="103346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62</xdr:row>
      <xdr:rowOff>152400</xdr:rowOff>
    </xdr:from>
    <xdr:to>
      <xdr:col>8</xdr:col>
      <xdr:colOff>308709</xdr:colOff>
      <xdr:row>64</xdr:row>
      <xdr:rowOff>11390</xdr:rowOff>
    </xdr:to>
    <xdr:sp macro="" textlink="">
      <xdr:nvSpPr>
        <xdr:cNvPr id="10371" name="財政構造の弾力性平均値テキスト"/>
        <xdr:cNvSpPr txBox="1">
          <a:spLocks noChangeArrowheads="1"/>
        </xdr:cNvSpPr>
      </xdr:nvSpPr>
      <xdr:spPr bwMode="auto">
        <a:xfrm>
          <a:off x="5038725" y="1078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90.5</a:t>
          </a:r>
          <a:endParaRPr lang="ja-JP" altLang="en-US"/>
        </a:p>
      </xdr:txBody>
    </xdr:sp>
    <xdr:clientData/>
  </xdr:twoCellAnchor>
  <xdr:twoCellAnchor>
    <xdr:from>
      <xdr:col>7</xdr:col>
      <xdr:colOff>104775</xdr:colOff>
      <xdr:row>62</xdr:row>
      <xdr:rowOff>152400</xdr:rowOff>
    </xdr:from>
    <xdr:to>
      <xdr:col>7</xdr:col>
      <xdr:colOff>200025</xdr:colOff>
      <xdr:row>63</xdr:row>
      <xdr:rowOff>85725</xdr:rowOff>
    </xdr:to>
    <xdr:sp macro="" textlink="">
      <xdr:nvSpPr>
        <xdr:cNvPr id="250396" name="AutoShape 132"/>
        <xdr:cNvSpPr>
          <a:spLocks noChangeArrowheads="1"/>
        </xdr:cNvSpPr>
      </xdr:nvSpPr>
      <xdr:spPr bwMode="auto">
        <a:xfrm>
          <a:off x="4905375" y="10782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47625</xdr:rowOff>
    </xdr:from>
    <xdr:to>
      <xdr:col>6</xdr:col>
      <xdr:colOff>0</xdr:colOff>
      <xdr:row>61</xdr:row>
      <xdr:rowOff>76200</xdr:rowOff>
    </xdr:to>
    <xdr:sp macro="" textlink="">
      <xdr:nvSpPr>
        <xdr:cNvPr id="250397" name="Line 133"/>
        <xdr:cNvSpPr>
          <a:spLocks noChangeShapeType="1"/>
        </xdr:cNvSpPr>
      </xdr:nvSpPr>
      <xdr:spPr bwMode="auto">
        <a:xfrm flipV="1">
          <a:off x="3228975" y="103346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57150</xdr:rowOff>
    </xdr:to>
    <xdr:sp macro="" textlink="">
      <xdr:nvSpPr>
        <xdr:cNvPr id="250398" name="AutoShape 134"/>
        <xdr:cNvSpPr>
          <a:spLocks noChangeArrowheads="1"/>
        </xdr:cNvSpPr>
      </xdr:nvSpPr>
      <xdr:spPr bwMode="auto">
        <a:xfrm>
          <a:off x="4067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299085</xdr:colOff>
      <xdr:row>63</xdr:row>
      <xdr:rowOff>76200</xdr:rowOff>
    </xdr:from>
    <xdr:to>
      <xdr:col>6</xdr:col>
      <xdr:colOff>346710</xdr:colOff>
      <xdr:row>64</xdr:row>
      <xdr:rowOff>114300</xdr:rowOff>
    </xdr:to>
    <xdr:sp macro="" textlink="">
      <xdr:nvSpPr>
        <xdr:cNvPr id="10375" name="Text Box 135"/>
        <xdr:cNvSpPr txBox="1">
          <a:spLocks noChangeArrowheads="1"/>
        </xdr:cNvSpPr>
      </xdr:nvSpPr>
      <xdr:spPr bwMode="auto">
        <a:xfrm>
          <a:off x="3733800" y="10877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90.2</a:t>
          </a:r>
          <a:endParaRPr lang="ja-JP" altLang="en-US"/>
        </a:p>
      </xdr:txBody>
    </xdr:sp>
    <xdr:clientData/>
  </xdr:twoCellAnchor>
  <xdr:twoCellAnchor>
    <xdr:from>
      <xdr:col>3</xdr:col>
      <xdr:colOff>276225</xdr:colOff>
      <xdr:row>61</xdr:row>
      <xdr:rowOff>76200</xdr:rowOff>
    </xdr:from>
    <xdr:to>
      <xdr:col>4</xdr:col>
      <xdr:colOff>485775</xdr:colOff>
      <xdr:row>63</xdr:row>
      <xdr:rowOff>47625</xdr:rowOff>
    </xdr:to>
    <xdr:sp macro="" textlink="">
      <xdr:nvSpPr>
        <xdr:cNvPr id="250400" name="Line 136"/>
        <xdr:cNvSpPr>
          <a:spLocks noChangeShapeType="1"/>
        </xdr:cNvSpPr>
      </xdr:nvSpPr>
      <xdr:spPr bwMode="auto">
        <a:xfrm flipV="1">
          <a:off x="2333625" y="1053465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133350</xdr:rowOff>
    </xdr:to>
    <xdr:sp macro="" textlink="">
      <xdr:nvSpPr>
        <xdr:cNvPr id="250401" name="AutoShape 137"/>
        <xdr:cNvSpPr>
          <a:spLocks noChangeArrowheads="1"/>
        </xdr:cNvSpPr>
      </xdr:nvSpPr>
      <xdr:spPr bwMode="auto">
        <a:xfrm>
          <a:off x="3171825" y="10668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87630</xdr:colOff>
      <xdr:row>62</xdr:row>
      <xdr:rowOff>152400</xdr:rowOff>
    </xdr:from>
    <xdr:to>
      <xdr:col>5</xdr:col>
      <xdr:colOff>169606</xdr:colOff>
      <xdr:row>64</xdr:row>
      <xdr:rowOff>11390</xdr:rowOff>
    </xdr:to>
    <xdr:sp macro="" textlink="">
      <xdr:nvSpPr>
        <xdr:cNvPr id="10378" name="Text Box 138"/>
        <xdr:cNvSpPr txBox="1">
          <a:spLocks noChangeArrowheads="1"/>
        </xdr:cNvSpPr>
      </xdr:nvSpPr>
      <xdr:spPr bwMode="auto">
        <a:xfrm>
          <a:off x="2847975" y="1078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2</xdr:col>
      <xdr:colOff>76200</xdr:colOff>
      <xdr:row>61</xdr:row>
      <xdr:rowOff>95250</xdr:rowOff>
    </xdr:from>
    <xdr:to>
      <xdr:col>3</xdr:col>
      <xdr:colOff>276225</xdr:colOff>
      <xdr:row>63</xdr:row>
      <xdr:rowOff>47625</xdr:rowOff>
    </xdr:to>
    <xdr:sp macro="" textlink="">
      <xdr:nvSpPr>
        <xdr:cNvPr id="250403" name="Line 139"/>
        <xdr:cNvSpPr>
          <a:spLocks noChangeShapeType="1"/>
        </xdr:cNvSpPr>
      </xdr:nvSpPr>
      <xdr:spPr bwMode="auto">
        <a:xfrm>
          <a:off x="1447800" y="1055370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250404" name="AutoShape 140"/>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584835</xdr:colOff>
      <xdr:row>63</xdr:row>
      <xdr:rowOff>146685</xdr:rowOff>
    </xdr:from>
    <xdr:to>
      <xdr:col>3</xdr:col>
      <xdr:colOff>640157</xdr:colOff>
      <xdr:row>65</xdr:row>
      <xdr:rowOff>331</xdr:rowOff>
    </xdr:to>
    <xdr:sp macro="" textlink="">
      <xdr:nvSpPr>
        <xdr:cNvPr id="10381" name="Text Box 141"/>
        <xdr:cNvSpPr txBox="1">
          <a:spLocks noChangeArrowheads="1"/>
        </xdr:cNvSpPr>
      </xdr:nvSpPr>
      <xdr:spPr bwMode="auto">
        <a:xfrm>
          <a:off x="1952625" y="10934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2</xdr:col>
      <xdr:colOff>28575</xdr:colOff>
      <xdr:row>63</xdr:row>
      <xdr:rowOff>19050</xdr:rowOff>
    </xdr:from>
    <xdr:to>
      <xdr:col>2</xdr:col>
      <xdr:colOff>123825</xdr:colOff>
      <xdr:row>63</xdr:row>
      <xdr:rowOff>123825</xdr:rowOff>
    </xdr:to>
    <xdr:sp macro="" textlink="">
      <xdr:nvSpPr>
        <xdr:cNvPr id="250406" name="AutoShape 142"/>
        <xdr:cNvSpPr>
          <a:spLocks noChangeArrowheads="1"/>
        </xdr:cNvSpPr>
      </xdr:nvSpPr>
      <xdr:spPr bwMode="auto">
        <a:xfrm>
          <a:off x="1400175" y="1082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146685</xdr:rowOff>
    </xdr:from>
    <xdr:to>
      <xdr:col>2</xdr:col>
      <xdr:colOff>462891</xdr:colOff>
      <xdr:row>65</xdr:row>
      <xdr:rowOff>331</xdr:rowOff>
    </xdr:to>
    <xdr:sp macro="" textlink="">
      <xdr:nvSpPr>
        <xdr:cNvPr id="10383" name="Text Box 143"/>
        <xdr:cNvSpPr txBox="1">
          <a:spLocks noChangeArrowheads="1"/>
        </xdr:cNvSpPr>
      </xdr:nvSpPr>
      <xdr:spPr bwMode="auto">
        <a:xfrm>
          <a:off x="1066800" y="10934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editAs="oneCell">
    <xdr:from>
      <xdr:col>7</xdr:col>
      <xdr:colOff>38100</xdr:colOff>
      <xdr:row>70</xdr:row>
      <xdr:rowOff>66675</xdr:rowOff>
    </xdr:from>
    <xdr:to>
      <xdr:col>8</xdr:col>
      <xdr:colOff>119991</xdr:colOff>
      <xdr:row>71</xdr:row>
      <xdr:rowOff>110870</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560070</xdr:colOff>
      <xdr:row>70</xdr:row>
      <xdr:rowOff>66675</xdr:rowOff>
    </xdr:from>
    <xdr:to>
      <xdr:col>6</xdr:col>
      <xdr:colOff>642021</xdr:colOff>
      <xdr:row>71</xdr:row>
      <xdr:rowOff>110870</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453486</xdr:colOff>
      <xdr:row>71</xdr:row>
      <xdr:rowOff>110870</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165735</xdr:colOff>
      <xdr:row>70</xdr:row>
      <xdr:rowOff>66675</xdr:rowOff>
    </xdr:from>
    <xdr:to>
      <xdr:col>4</xdr:col>
      <xdr:colOff>219090</xdr:colOff>
      <xdr:row>71</xdr:row>
      <xdr:rowOff>110870</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641985</xdr:colOff>
      <xdr:row>70</xdr:row>
      <xdr:rowOff>66675</xdr:rowOff>
    </xdr:from>
    <xdr:to>
      <xdr:col>3</xdr:col>
      <xdr:colOff>37742</xdr:colOff>
      <xdr:row>71</xdr:row>
      <xdr:rowOff>110870</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60</xdr:row>
      <xdr:rowOff>76200</xdr:rowOff>
    </xdr:from>
    <xdr:to>
      <xdr:col>7</xdr:col>
      <xdr:colOff>200025</xdr:colOff>
      <xdr:row>61</xdr:row>
      <xdr:rowOff>9525</xdr:rowOff>
    </xdr:to>
    <xdr:sp macro="" textlink="">
      <xdr:nvSpPr>
        <xdr:cNvPr id="250413" name="Oval 149"/>
        <xdr:cNvSpPr>
          <a:spLocks noChangeArrowheads="1"/>
        </xdr:cNvSpPr>
      </xdr:nvSpPr>
      <xdr:spPr bwMode="auto">
        <a:xfrm>
          <a:off x="4905375" y="1036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247650</xdr:colOff>
      <xdr:row>59</xdr:row>
      <xdr:rowOff>116205</xdr:rowOff>
    </xdr:from>
    <xdr:to>
      <xdr:col>8</xdr:col>
      <xdr:colOff>308709</xdr:colOff>
      <xdr:row>60</xdr:row>
      <xdr:rowOff>162165</xdr:rowOff>
    </xdr:to>
    <xdr:sp macro="" textlink="">
      <xdr:nvSpPr>
        <xdr:cNvPr id="10390" name="財政構造の弾力性該当値テキスト"/>
        <xdr:cNvSpPr txBox="1">
          <a:spLocks noChangeArrowheads="1"/>
        </xdr:cNvSpPr>
      </xdr:nvSpPr>
      <xdr:spPr bwMode="auto">
        <a:xfrm>
          <a:off x="5038725" y="10239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85.3</a:t>
          </a:r>
          <a:endParaRPr lang="ja-JP" altLang="en-US"/>
        </a:p>
      </xdr:txBody>
    </xdr:sp>
    <xdr:clientData/>
  </xdr:twoCellAnchor>
  <xdr:twoCellAnchor>
    <xdr:from>
      <xdr:col>5</xdr:col>
      <xdr:colOff>638175</xdr:colOff>
      <xdr:row>60</xdr:row>
      <xdr:rowOff>0</xdr:rowOff>
    </xdr:from>
    <xdr:to>
      <xdr:col>6</xdr:col>
      <xdr:colOff>47625</xdr:colOff>
      <xdr:row>60</xdr:row>
      <xdr:rowOff>104775</xdr:rowOff>
    </xdr:to>
    <xdr:sp macro="" textlink="">
      <xdr:nvSpPr>
        <xdr:cNvPr id="250415" name="Oval 151"/>
        <xdr:cNvSpPr>
          <a:spLocks noChangeArrowheads="1"/>
        </xdr:cNvSpPr>
      </xdr:nvSpPr>
      <xdr:spPr bwMode="auto">
        <a:xfrm>
          <a:off x="4067175" y="1028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299085</xdr:colOff>
      <xdr:row>58</xdr:row>
      <xdr:rowOff>148590</xdr:rowOff>
    </xdr:from>
    <xdr:to>
      <xdr:col>6</xdr:col>
      <xdr:colOff>346710</xdr:colOff>
      <xdr:row>60</xdr:row>
      <xdr:rowOff>10127</xdr:rowOff>
    </xdr:to>
    <xdr:sp macro="" textlink="">
      <xdr:nvSpPr>
        <xdr:cNvPr id="10392" name="Text Box 152"/>
        <xdr:cNvSpPr txBox="1">
          <a:spLocks noChangeArrowheads="1"/>
        </xdr:cNvSpPr>
      </xdr:nvSpPr>
      <xdr:spPr bwMode="auto">
        <a:xfrm>
          <a:off x="3733800" y="10086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84.3</a:t>
          </a:r>
          <a:endParaRPr lang="ja-JP" altLang="en-US"/>
        </a:p>
      </xdr:txBody>
    </xdr:sp>
    <xdr:clientData/>
  </xdr:twoCellAnchor>
  <xdr:twoCellAnchor>
    <xdr:from>
      <xdr:col>4</xdr:col>
      <xdr:colOff>428625</xdr:colOff>
      <xdr:row>61</xdr:row>
      <xdr:rowOff>28575</xdr:rowOff>
    </xdr:from>
    <xdr:to>
      <xdr:col>4</xdr:col>
      <xdr:colOff>533400</xdr:colOff>
      <xdr:row>61</xdr:row>
      <xdr:rowOff>133350</xdr:rowOff>
    </xdr:to>
    <xdr:sp macro="" textlink="">
      <xdr:nvSpPr>
        <xdr:cNvPr id="250417" name="Oval 153"/>
        <xdr:cNvSpPr>
          <a:spLocks noChangeArrowheads="1"/>
        </xdr:cNvSpPr>
      </xdr:nvSpPr>
      <xdr:spPr bwMode="auto">
        <a:xfrm>
          <a:off x="3171825"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87630</xdr:colOff>
      <xdr:row>60</xdr:row>
      <xdr:rowOff>0</xdr:rowOff>
    </xdr:from>
    <xdr:to>
      <xdr:col>5</xdr:col>
      <xdr:colOff>169606</xdr:colOff>
      <xdr:row>61</xdr:row>
      <xdr:rowOff>38100</xdr:rowOff>
    </xdr:to>
    <xdr:sp macro="" textlink="">
      <xdr:nvSpPr>
        <xdr:cNvPr id="10394" name="Text Box 154"/>
        <xdr:cNvSpPr txBox="1">
          <a:spLocks noChangeArrowheads="1"/>
        </xdr:cNvSpPr>
      </xdr:nvSpPr>
      <xdr:spPr bwMode="auto">
        <a:xfrm>
          <a:off x="2847975" y="1028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86.8</a:t>
          </a:r>
          <a:endParaRPr lang="ja-JP" altLang="en-US"/>
        </a:p>
      </xdr:txBody>
    </xdr:sp>
    <xdr:clientData/>
  </xdr:twoCellAnchor>
  <xdr:twoCellAnchor>
    <xdr:from>
      <xdr:col>3</xdr:col>
      <xdr:colOff>228600</xdr:colOff>
      <xdr:row>63</xdr:row>
      <xdr:rowOff>0</xdr:rowOff>
    </xdr:from>
    <xdr:to>
      <xdr:col>3</xdr:col>
      <xdr:colOff>333375</xdr:colOff>
      <xdr:row>63</xdr:row>
      <xdr:rowOff>104775</xdr:rowOff>
    </xdr:to>
    <xdr:sp macro="" textlink="">
      <xdr:nvSpPr>
        <xdr:cNvPr id="250419" name="Oval 155"/>
        <xdr:cNvSpPr>
          <a:spLocks noChangeArrowheads="1"/>
        </xdr:cNvSpPr>
      </xdr:nvSpPr>
      <xdr:spPr bwMode="auto">
        <a:xfrm>
          <a:off x="2286000"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584835</xdr:colOff>
      <xdr:row>61</xdr:row>
      <xdr:rowOff>148590</xdr:rowOff>
    </xdr:from>
    <xdr:to>
      <xdr:col>3</xdr:col>
      <xdr:colOff>640157</xdr:colOff>
      <xdr:row>63</xdr:row>
      <xdr:rowOff>10127</xdr:rowOff>
    </xdr:to>
    <xdr:sp macro="" textlink="">
      <xdr:nvSpPr>
        <xdr:cNvPr id="10396" name="Text Box 156"/>
        <xdr:cNvSpPr txBox="1">
          <a:spLocks noChangeArrowheads="1"/>
        </xdr:cNvSpPr>
      </xdr:nvSpPr>
      <xdr:spPr bwMode="auto">
        <a:xfrm>
          <a:off x="1952625" y="1060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endParaRPr lang="ja-JP" altLang="en-US"/>
        </a:p>
      </xdr:txBody>
    </xdr:sp>
    <xdr:clientData/>
  </xdr:twoCellAnchor>
  <xdr:twoCellAnchor>
    <xdr:from>
      <xdr:col>2</xdr:col>
      <xdr:colOff>28575</xdr:colOff>
      <xdr:row>61</xdr:row>
      <xdr:rowOff>47625</xdr:rowOff>
    </xdr:from>
    <xdr:to>
      <xdr:col>2</xdr:col>
      <xdr:colOff>123825</xdr:colOff>
      <xdr:row>61</xdr:row>
      <xdr:rowOff>142875</xdr:rowOff>
    </xdr:to>
    <xdr:sp macro="" textlink="">
      <xdr:nvSpPr>
        <xdr:cNvPr id="250421" name="Oval 157"/>
        <xdr:cNvSpPr>
          <a:spLocks noChangeArrowheads="1"/>
        </xdr:cNvSpPr>
      </xdr:nvSpPr>
      <xdr:spPr bwMode="auto">
        <a:xfrm>
          <a:off x="1400175" y="1050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9525</xdr:rowOff>
    </xdr:from>
    <xdr:to>
      <xdr:col>2</xdr:col>
      <xdr:colOff>462891</xdr:colOff>
      <xdr:row>61</xdr:row>
      <xdr:rowOff>47625</xdr:rowOff>
    </xdr:to>
    <xdr:sp macro="" textlink="">
      <xdr:nvSpPr>
        <xdr:cNvPr id="10398" name="Text Box 158"/>
        <xdr:cNvSpPr txBox="1">
          <a:spLocks noChangeArrowheads="1"/>
        </xdr:cNvSpPr>
      </xdr:nvSpPr>
      <xdr:spPr bwMode="auto">
        <a:xfrm>
          <a:off x="1066800" y="1029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1</xdr:col>
      <xdr:colOff>81915</xdr:colOff>
      <xdr:row>73</xdr:row>
      <xdr:rowOff>123825</xdr:rowOff>
    </xdr:from>
    <xdr:to>
      <xdr:col>8</xdr:col>
      <xdr:colOff>346700</xdr:colOff>
      <xdr:row>75</xdr:row>
      <xdr:rowOff>87652</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148590</xdr:rowOff>
    </xdr:from>
    <xdr:to>
      <xdr:col>6</xdr:col>
      <xdr:colOff>125771</xdr:colOff>
      <xdr:row>77</xdr:row>
      <xdr:rowOff>28751</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260985</xdr:colOff>
      <xdr:row>75</xdr:row>
      <xdr:rowOff>116205</xdr:rowOff>
    </xdr:from>
    <xdr:to>
      <xdr:col>8</xdr:col>
      <xdr:colOff>85691</xdr:colOff>
      <xdr:row>77</xdr:row>
      <xdr:rowOff>49530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[91,900円]　</a:t>
          </a:r>
          <a:endParaRPr lang="ja-JP" altLang="en-US"/>
        </a:p>
      </xdr:txBody>
    </xdr:sp>
    <xdr:clientData/>
  </xdr:twoCellAnchor>
  <xdr:twoCellAnchor>
    <xdr:from>
      <xdr:col>8</xdr:col>
      <xdr:colOff>419100</xdr:colOff>
      <xdr:row>75</xdr:row>
      <xdr:rowOff>28575</xdr:rowOff>
    </xdr:from>
    <xdr:to>
      <xdr:col>10</xdr:col>
      <xdr:colOff>560006</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560006</xdr:colOff>
      <xdr:row>77</xdr:row>
      <xdr:rowOff>125939</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12/40</a:t>
          </a:r>
          <a:endParaRPr lang="ja-JP" altLang="en-US"/>
        </a:p>
      </xdr:txBody>
    </xdr:sp>
    <xdr:clientData/>
  </xdr:twoCellAnchor>
  <xdr:twoCellAnchor>
    <xdr:from>
      <xdr:col>11</xdr:col>
      <xdr:colOff>9525</xdr:colOff>
      <xdr:row>75</xdr:row>
      <xdr:rowOff>28575</xdr:rowOff>
    </xdr:from>
    <xdr:to>
      <xdr:col>12</xdr:col>
      <xdr:colOff>589338</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589338</xdr:colOff>
      <xdr:row>77</xdr:row>
      <xdr:rowOff>125939</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120015</xdr:colOff>
      <xdr:row>75</xdr:row>
      <xdr:rowOff>28575</xdr:rowOff>
    </xdr:from>
    <xdr:to>
      <xdr:col>14</xdr:col>
      <xdr:colOff>676684</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120015</xdr:colOff>
      <xdr:row>76</xdr:row>
      <xdr:rowOff>47625</xdr:rowOff>
    </xdr:from>
    <xdr:to>
      <xdr:col>14</xdr:col>
      <xdr:colOff>676684</xdr:colOff>
      <xdr:row>77</xdr:row>
      <xdr:rowOff>125939</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95,711</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50432"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50433"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546735</xdr:colOff>
      <xdr:row>78</xdr:row>
      <xdr:rowOff>28575</xdr:rowOff>
    </xdr:from>
    <xdr:to>
      <xdr:col>14</xdr:col>
      <xdr:colOff>219220</xdr:colOff>
      <xdr:row>79</xdr:row>
      <xdr:rowOff>108752</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678180</xdr:colOff>
      <xdr:row>80</xdr:row>
      <xdr:rowOff>0</xdr:rowOff>
    </xdr:from>
    <xdr:to>
      <xdr:col>17</xdr:col>
      <xdr:colOff>285655</xdr:colOff>
      <xdr:row>91</xdr:row>
      <xdr:rowOff>148644</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ja-JP" sz="1100">
              <a:solidFill>
                <a:sysClr val="windowText" lastClr="000000"/>
              </a:solidFill>
              <a:effectLst/>
              <a:latin typeface="+mn-lt"/>
              <a:ea typeface="+mn-ea"/>
              <a:cs typeface="+mn-cs"/>
            </a:rPr>
            <a:t>　人件費・物件費等の状況では、人口一人当たりの決算額で、類似団体平均</a:t>
          </a:r>
          <a:r>
            <a:rPr lang="ja-JP" altLang="en-US" sz="1100">
              <a:solidFill>
                <a:sysClr val="windowText" lastClr="000000"/>
              </a:solidFill>
              <a:effectLst/>
              <a:latin typeface="+mn-lt"/>
              <a:ea typeface="+mn-ea"/>
              <a:cs typeface="+mn-cs"/>
            </a:rPr>
            <a:t>９９，２１８</a:t>
          </a:r>
          <a:r>
            <a:rPr lang="ja-JP" altLang="ja-JP" sz="1100">
              <a:solidFill>
                <a:sysClr val="windowText" lastClr="000000"/>
              </a:solidFill>
              <a:effectLst/>
              <a:latin typeface="+mn-lt"/>
              <a:ea typeface="+mn-ea"/>
              <a:cs typeface="+mn-cs"/>
            </a:rPr>
            <a:t>円、全国市町村平均１１</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，４</a:t>
          </a:r>
          <a:r>
            <a:rPr lang="ja-JP" altLang="en-US" sz="1100">
              <a:solidFill>
                <a:sysClr val="windowText" lastClr="000000"/>
              </a:solidFill>
              <a:effectLst/>
              <a:latin typeface="+mn-lt"/>
              <a:ea typeface="+mn-ea"/>
              <a:cs typeface="+mn-cs"/>
            </a:rPr>
            <a:t>５４</a:t>
          </a:r>
          <a:r>
            <a:rPr lang="ja-JP" altLang="ja-JP" sz="1100">
              <a:solidFill>
                <a:sysClr val="windowText" lastClr="000000"/>
              </a:solidFill>
              <a:effectLst/>
              <a:latin typeface="+mn-lt"/>
              <a:ea typeface="+mn-ea"/>
              <a:cs typeface="+mn-cs"/>
            </a:rPr>
            <a:t>円、埼玉県市町村平均９</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７１１</a:t>
          </a:r>
          <a:r>
            <a:rPr lang="ja-JP" altLang="ja-JP" sz="1100">
              <a:solidFill>
                <a:sysClr val="windowText" lastClr="000000"/>
              </a:solidFill>
              <a:effectLst/>
              <a:latin typeface="+mn-lt"/>
              <a:ea typeface="+mn-ea"/>
              <a:cs typeface="+mn-cs"/>
            </a:rPr>
            <a:t>円を下回る９</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９００</a:t>
          </a:r>
          <a:r>
            <a:rPr lang="ja-JP" altLang="ja-JP" sz="1100">
              <a:solidFill>
                <a:sysClr val="windowText" lastClr="000000"/>
              </a:solidFill>
              <a:effectLst/>
              <a:latin typeface="+mn-lt"/>
              <a:ea typeface="+mn-ea"/>
              <a:cs typeface="+mn-cs"/>
            </a:rPr>
            <a:t>円で、対前年度比では</a:t>
          </a:r>
          <a:r>
            <a:rPr lang="ja-JP" altLang="en-US" sz="1100">
              <a:solidFill>
                <a:sysClr val="windowText" lastClr="000000"/>
              </a:solidFill>
              <a:effectLst/>
              <a:latin typeface="+mn-lt"/>
              <a:ea typeface="+mn-ea"/>
              <a:cs typeface="+mn-cs"/>
            </a:rPr>
            <a:t>３，０５１</a:t>
          </a:r>
          <a:r>
            <a:rPr lang="ja-JP" altLang="ja-JP" sz="1100">
              <a:solidFill>
                <a:sysClr val="windowText" lastClr="000000"/>
              </a:solidFill>
              <a:effectLst/>
              <a:latin typeface="+mn-lt"/>
              <a:ea typeface="+mn-ea"/>
              <a:cs typeface="+mn-cs"/>
            </a:rPr>
            <a:t>円の</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人件費、</a:t>
          </a:r>
          <a:r>
            <a:rPr lang="ja-JP" altLang="ja-JP" sz="1100">
              <a:solidFill>
                <a:sysClr val="windowText" lastClr="000000"/>
              </a:solidFill>
              <a:effectLst/>
              <a:latin typeface="+mn-lt"/>
              <a:ea typeface="+mn-ea"/>
              <a:cs typeface="+mn-cs"/>
            </a:rPr>
            <a:t>維持補修費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物件費の</a:t>
          </a:r>
          <a:r>
            <a:rPr lang="ja-JP" altLang="en-US" sz="1100">
              <a:solidFill>
                <a:sysClr val="windowText" lastClr="000000"/>
              </a:solidFill>
              <a:effectLst/>
              <a:latin typeface="+mn-lt"/>
              <a:ea typeface="+mn-ea"/>
              <a:cs typeface="+mn-cs"/>
            </a:rPr>
            <a:t>いずれも前年度を下まわりました。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今後は、施設の老朽化による維持補修費の増加が見込まれますが、行政改革大綱に基づき、指定管理者制度等の導入や定員管理を適正に行い、人件費の削減に努めていきます。</a:t>
          </a:r>
          <a:endParaRPr lang="ja-JP" altLang="ja-JP" sz="1400">
            <a:solidFill>
              <a:sysClr val="windowText" lastClr="000000"/>
            </a:solidFill>
            <a:effectLst/>
          </a:endParaRPr>
        </a:p>
      </xdr:txBody>
    </xdr:sp>
    <xdr:clientData/>
  </xdr:twoCellAnchor>
  <xdr:oneCellAnchor>
    <xdr:from>
      <xdr:col>1</xdr:col>
      <xdr:colOff>45720</xdr:colOff>
      <xdr:row>77</xdr:row>
      <xdr:rowOff>40005</xdr:rowOff>
    </xdr:from>
    <xdr:ext cx="183640" cy="151836"/>
    <xdr:sp macro="" textlink="">
      <xdr:nvSpPr>
        <xdr:cNvPr id="10412" name="Text Box 172"/>
        <xdr:cNvSpPr txBox="1">
          <a:spLocks noChangeArrowheads="1"/>
        </xdr:cNvSpPr>
      </xdr:nvSpPr>
      <xdr:spPr bwMode="auto">
        <a:xfrm>
          <a:off x="662940" y="1294828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50437"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87630</xdr:rowOff>
    </xdr:from>
    <xdr:to>
      <xdr:col>1</xdr:col>
      <xdr:colOff>81891</xdr:colOff>
      <xdr:row>92</xdr:row>
      <xdr:rowOff>125730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50439"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108585</xdr:rowOff>
    </xdr:from>
    <xdr:to>
      <xdr:col>1</xdr:col>
      <xdr:colOff>81891</xdr:colOff>
      <xdr:row>90</xdr:row>
      <xdr:rowOff>146685</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50441"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87630</xdr:rowOff>
    </xdr:from>
    <xdr:to>
      <xdr:col>1</xdr:col>
      <xdr:colOff>81891</xdr:colOff>
      <xdr:row>88</xdr:row>
      <xdr:rowOff>125730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50443"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81891</xdr:colOff>
      <xdr:row>86</xdr:row>
      <xdr:rowOff>116256</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50445"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81891</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50447"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78105</xdr:rowOff>
    </xdr:from>
    <xdr:to>
      <xdr:col>1</xdr:col>
      <xdr:colOff>81891</xdr:colOff>
      <xdr:row>82</xdr:row>
      <xdr:rowOff>124065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50449"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81891</xdr:colOff>
      <xdr:row>80</xdr:row>
      <xdr:rowOff>116256</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50451"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81891</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5045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76200</xdr:rowOff>
    </xdr:from>
    <xdr:to>
      <xdr:col>7</xdr:col>
      <xdr:colOff>152400</xdr:colOff>
      <xdr:row>90</xdr:row>
      <xdr:rowOff>47625</xdr:rowOff>
    </xdr:to>
    <xdr:sp macro="" textlink="">
      <xdr:nvSpPr>
        <xdr:cNvPr id="250454" name="Line 190"/>
        <xdr:cNvSpPr>
          <a:spLocks noChangeShapeType="1"/>
        </xdr:cNvSpPr>
      </xdr:nvSpPr>
      <xdr:spPr bwMode="auto">
        <a:xfrm flipV="1">
          <a:off x="4953000" y="139636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90</xdr:row>
      <xdr:rowOff>47625</xdr:rowOff>
    </xdr:from>
    <xdr:to>
      <xdr:col>8</xdr:col>
      <xdr:colOff>308709</xdr:colOff>
      <xdr:row>91</xdr:row>
      <xdr:rowOff>78156</xdr:rowOff>
    </xdr:to>
    <xdr:sp macro="" textlink="">
      <xdr:nvSpPr>
        <xdr:cNvPr id="10431" name="人件費・物件費等の状況最小値テキスト"/>
        <xdr:cNvSpPr txBox="1">
          <a:spLocks noChangeArrowheads="1"/>
        </xdr:cNvSpPr>
      </xdr:nvSpPr>
      <xdr:spPr bwMode="auto">
        <a:xfrm>
          <a:off x="5038725" y="15478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160,810</a:t>
          </a:r>
          <a:endParaRPr lang="ja-JP" altLang="en-US"/>
        </a:p>
      </xdr:txBody>
    </xdr:sp>
    <xdr:clientData/>
  </xdr:twoCellAnchor>
  <xdr:twoCellAnchor>
    <xdr:from>
      <xdr:col>7</xdr:col>
      <xdr:colOff>66675</xdr:colOff>
      <xdr:row>90</xdr:row>
      <xdr:rowOff>47625</xdr:rowOff>
    </xdr:from>
    <xdr:to>
      <xdr:col>7</xdr:col>
      <xdr:colOff>238125</xdr:colOff>
      <xdr:row>90</xdr:row>
      <xdr:rowOff>47625</xdr:rowOff>
    </xdr:to>
    <xdr:sp macro="" textlink="">
      <xdr:nvSpPr>
        <xdr:cNvPr id="250456" name="Line 192"/>
        <xdr:cNvSpPr>
          <a:spLocks noChangeShapeType="1"/>
        </xdr:cNvSpPr>
      </xdr:nvSpPr>
      <xdr:spPr bwMode="auto">
        <a:xfrm>
          <a:off x="4867275" y="154781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80</xdr:row>
      <xdr:rowOff>11430</xdr:rowOff>
    </xdr:from>
    <xdr:to>
      <xdr:col>8</xdr:col>
      <xdr:colOff>308709</xdr:colOff>
      <xdr:row>81</xdr:row>
      <xdr:rowOff>49530</xdr:rowOff>
    </xdr:to>
    <xdr:sp macro="" textlink="">
      <xdr:nvSpPr>
        <xdr:cNvPr id="10433"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72,961</a:t>
          </a:r>
          <a:endParaRPr lang="ja-JP" altLang="en-US"/>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250458" name="Line 194"/>
        <xdr:cNvSpPr>
          <a:spLocks noChangeShapeType="1"/>
        </xdr:cNvSpPr>
      </xdr:nvSpPr>
      <xdr:spPr bwMode="auto">
        <a:xfrm>
          <a:off x="4867275" y="13963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66675</xdr:rowOff>
    </xdr:from>
    <xdr:to>
      <xdr:col>7</xdr:col>
      <xdr:colOff>152400</xdr:colOff>
      <xdr:row>83</xdr:row>
      <xdr:rowOff>114300</xdr:rowOff>
    </xdr:to>
    <xdr:sp macro="" textlink="">
      <xdr:nvSpPr>
        <xdr:cNvPr id="250459" name="Line 195"/>
        <xdr:cNvSpPr>
          <a:spLocks noChangeShapeType="1"/>
        </xdr:cNvSpPr>
      </xdr:nvSpPr>
      <xdr:spPr bwMode="auto">
        <a:xfrm flipV="1">
          <a:off x="4114800" y="14297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247650</xdr:colOff>
      <xdr:row>83</xdr:row>
      <xdr:rowOff>146685</xdr:rowOff>
    </xdr:from>
    <xdr:to>
      <xdr:col>8</xdr:col>
      <xdr:colOff>308709</xdr:colOff>
      <xdr:row>85</xdr:row>
      <xdr:rowOff>331</xdr:rowOff>
    </xdr:to>
    <xdr:sp macro="" textlink="">
      <xdr:nvSpPr>
        <xdr:cNvPr id="10436" name="人件費・物件費等の状況平均値テキスト"/>
        <xdr:cNvSpPr txBox="1">
          <a:spLocks noChangeArrowheads="1"/>
        </xdr:cNvSpPr>
      </xdr:nvSpPr>
      <xdr:spPr bwMode="auto">
        <a:xfrm>
          <a:off x="5038725" y="14363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99,218</a:t>
          </a:r>
          <a:endParaRPr lang="ja-JP" altLang="en-US"/>
        </a:p>
      </xdr:txBody>
    </xdr:sp>
    <xdr:clientData/>
  </xdr:twoCellAnchor>
  <xdr:twoCellAnchor>
    <xdr:from>
      <xdr:col>7</xdr:col>
      <xdr:colOff>104775</xdr:colOff>
      <xdr:row>83</xdr:row>
      <xdr:rowOff>133350</xdr:rowOff>
    </xdr:from>
    <xdr:to>
      <xdr:col>7</xdr:col>
      <xdr:colOff>200025</xdr:colOff>
      <xdr:row>84</xdr:row>
      <xdr:rowOff>66675</xdr:rowOff>
    </xdr:to>
    <xdr:sp macro="" textlink="">
      <xdr:nvSpPr>
        <xdr:cNvPr id="250461" name="AutoShape 197"/>
        <xdr:cNvSpPr>
          <a:spLocks noChangeArrowheads="1"/>
        </xdr:cNvSpPr>
      </xdr:nvSpPr>
      <xdr:spPr bwMode="auto">
        <a:xfrm>
          <a:off x="49053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85725</xdr:rowOff>
    </xdr:from>
    <xdr:to>
      <xdr:col>6</xdr:col>
      <xdr:colOff>0</xdr:colOff>
      <xdr:row>83</xdr:row>
      <xdr:rowOff>114300</xdr:rowOff>
    </xdr:to>
    <xdr:sp macro="" textlink="">
      <xdr:nvSpPr>
        <xdr:cNvPr id="250462" name="Line 198"/>
        <xdr:cNvSpPr>
          <a:spLocks noChangeShapeType="1"/>
        </xdr:cNvSpPr>
      </xdr:nvSpPr>
      <xdr:spPr bwMode="auto">
        <a:xfrm>
          <a:off x="3228975" y="14316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19050</xdr:rowOff>
    </xdr:from>
    <xdr:to>
      <xdr:col>6</xdr:col>
      <xdr:colOff>47625</xdr:colOff>
      <xdr:row>84</xdr:row>
      <xdr:rowOff>114300</xdr:rowOff>
    </xdr:to>
    <xdr:sp macro="" textlink="">
      <xdr:nvSpPr>
        <xdr:cNvPr id="250463" name="AutoShape 199"/>
        <xdr:cNvSpPr>
          <a:spLocks noChangeArrowheads="1"/>
        </xdr:cNvSpPr>
      </xdr:nvSpPr>
      <xdr:spPr bwMode="auto">
        <a:xfrm>
          <a:off x="4067175" y="14420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299085</xdr:colOff>
      <xdr:row>84</xdr:row>
      <xdr:rowOff>146685</xdr:rowOff>
    </xdr:from>
    <xdr:to>
      <xdr:col>6</xdr:col>
      <xdr:colOff>346710</xdr:colOff>
      <xdr:row>86</xdr:row>
      <xdr:rowOff>331</xdr:rowOff>
    </xdr:to>
    <xdr:sp macro="" textlink="">
      <xdr:nvSpPr>
        <xdr:cNvPr id="10440" name="Text Box 200"/>
        <xdr:cNvSpPr txBox="1">
          <a:spLocks noChangeArrowheads="1"/>
        </xdr:cNvSpPr>
      </xdr:nvSpPr>
      <xdr:spPr bwMode="auto">
        <a:xfrm>
          <a:off x="3733800" y="14535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102,113</a:t>
          </a:r>
          <a:endParaRPr lang="ja-JP" altLang="en-US"/>
        </a:p>
      </xdr:txBody>
    </xdr:sp>
    <xdr:clientData/>
  </xdr:twoCellAnchor>
  <xdr:twoCellAnchor>
    <xdr:from>
      <xdr:col>3</xdr:col>
      <xdr:colOff>276225</xdr:colOff>
      <xdr:row>83</xdr:row>
      <xdr:rowOff>85725</xdr:rowOff>
    </xdr:from>
    <xdr:to>
      <xdr:col>4</xdr:col>
      <xdr:colOff>485775</xdr:colOff>
      <xdr:row>83</xdr:row>
      <xdr:rowOff>104775</xdr:rowOff>
    </xdr:to>
    <xdr:sp macro="" textlink="">
      <xdr:nvSpPr>
        <xdr:cNvPr id="250465" name="Line 201"/>
        <xdr:cNvSpPr>
          <a:spLocks noChangeShapeType="1"/>
        </xdr:cNvSpPr>
      </xdr:nvSpPr>
      <xdr:spPr bwMode="auto">
        <a:xfrm flipV="1">
          <a:off x="2333625" y="143160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152400</xdr:rowOff>
    </xdr:from>
    <xdr:to>
      <xdr:col>4</xdr:col>
      <xdr:colOff>533400</xdr:colOff>
      <xdr:row>84</xdr:row>
      <xdr:rowOff>85725</xdr:rowOff>
    </xdr:to>
    <xdr:sp macro="" textlink="">
      <xdr:nvSpPr>
        <xdr:cNvPr id="250466" name="AutoShape 202"/>
        <xdr:cNvSpPr>
          <a:spLocks noChangeArrowheads="1"/>
        </xdr:cNvSpPr>
      </xdr:nvSpPr>
      <xdr:spPr bwMode="auto">
        <a:xfrm>
          <a:off x="3171825" y="1438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87630</xdr:colOff>
      <xdr:row>84</xdr:row>
      <xdr:rowOff>108585</xdr:rowOff>
    </xdr:from>
    <xdr:to>
      <xdr:col>5</xdr:col>
      <xdr:colOff>169606</xdr:colOff>
      <xdr:row>85</xdr:row>
      <xdr:rowOff>146685</xdr:rowOff>
    </xdr:to>
    <xdr:sp macro="" textlink="">
      <xdr:nvSpPr>
        <xdr:cNvPr id="10443" name="Text Box 203"/>
        <xdr:cNvSpPr txBox="1">
          <a:spLocks noChangeArrowheads="1"/>
        </xdr:cNvSpPr>
      </xdr:nvSpPr>
      <xdr:spPr bwMode="auto">
        <a:xfrm>
          <a:off x="2847975" y="14497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100,056</a:t>
          </a:r>
          <a:endParaRPr lang="ja-JP" altLang="en-US"/>
        </a:p>
      </xdr:txBody>
    </xdr:sp>
    <xdr:clientData/>
  </xdr:twoCellAnchor>
  <xdr:twoCellAnchor>
    <xdr:from>
      <xdr:col>2</xdr:col>
      <xdr:colOff>76200</xdr:colOff>
      <xdr:row>83</xdr:row>
      <xdr:rowOff>104775</xdr:rowOff>
    </xdr:from>
    <xdr:to>
      <xdr:col>3</xdr:col>
      <xdr:colOff>276225</xdr:colOff>
      <xdr:row>83</xdr:row>
      <xdr:rowOff>123825</xdr:rowOff>
    </xdr:to>
    <xdr:sp macro="" textlink="">
      <xdr:nvSpPr>
        <xdr:cNvPr id="250468" name="Line 204"/>
        <xdr:cNvSpPr>
          <a:spLocks noChangeShapeType="1"/>
        </xdr:cNvSpPr>
      </xdr:nvSpPr>
      <xdr:spPr bwMode="auto">
        <a:xfrm flipV="1">
          <a:off x="1447800" y="14335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0</xdr:rowOff>
    </xdr:from>
    <xdr:to>
      <xdr:col>3</xdr:col>
      <xdr:colOff>333375</xdr:colOff>
      <xdr:row>84</xdr:row>
      <xdr:rowOff>95250</xdr:rowOff>
    </xdr:to>
    <xdr:sp macro="" textlink="">
      <xdr:nvSpPr>
        <xdr:cNvPr id="250469" name="AutoShape 205"/>
        <xdr:cNvSpPr>
          <a:spLocks noChangeArrowheads="1"/>
        </xdr:cNvSpPr>
      </xdr:nvSpPr>
      <xdr:spPr bwMode="auto">
        <a:xfrm>
          <a:off x="2286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584835</xdr:colOff>
      <xdr:row>84</xdr:row>
      <xdr:rowOff>114300</xdr:rowOff>
    </xdr:from>
    <xdr:to>
      <xdr:col>3</xdr:col>
      <xdr:colOff>640157</xdr:colOff>
      <xdr:row>85</xdr:row>
      <xdr:rowOff>152400</xdr:rowOff>
    </xdr:to>
    <xdr:sp macro="" textlink="">
      <xdr:nvSpPr>
        <xdr:cNvPr id="10446" name="Text Box 206"/>
        <xdr:cNvSpPr txBox="1">
          <a:spLocks noChangeArrowheads="1"/>
        </xdr:cNvSpPr>
      </xdr:nvSpPr>
      <xdr:spPr bwMode="auto">
        <a:xfrm>
          <a:off x="1952625" y="1451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100,997</a:t>
          </a:r>
          <a:endParaRPr lang="ja-JP" altLang="en-US"/>
        </a:p>
      </xdr:txBody>
    </xdr:sp>
    <xdr:clientData/>
  </xdr:twoCellAnchor>
  <xdr:twoCellAnchor>
    <xdr:from>
      <xdr:col>2</xdr:col>
      <xdr:colOff>28575</xdr:colOff>
      <xdr:row>84</xdr:row>
      <xdr:rowOff>161925</xdr:rowOff>
    </xdr:from>
    <xdr:to>
      <xdr:col>2</xdr:col>
      <xdr:colOff>123825</xdr:colOff>
      <xdr:row>85</xdr:row>
      <xdr:rowOff>95250</xdr:rowOff>
    </xdr:to>
    <xdr:sp macro="" textlink="">
      <xdr:nvSpPr>
        <xdr:cNvPr id="250471" name="AutoShape 207"/>
        <xdr:cNvSpPr>
          <a:spLocks noChangeArrowheads="1"/>
        </xdr:cNvSpPr>
      </xdr:nvSpPr>
      <xdr:spPr bwMode="auto">
        <a:xfrm>
          <a:off x="1400175" y="1456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108585</xdr:rowOff>
    </xdr:from>
    <xdr:to>
      <xdr:col>2</xdr:col>
      <xdr:colOff>462891</xdr:colOff>
      <xdr:row>86</xdr:row>
      <xdr:rowOff>148734</xdr:rowOff>
    </xdr:to>
    <xdr:sp macro="" textlink="">
      <xdr:nvSpPr>
        <xdr:cNvPr id="10448" name="Text Box 208"/>
        <xdr:cNvSpPr txBox="1">
          <a:spLocks noChangeArrowheads="1"/>
        </xdr:cNvSpPr>
      </xdr:nvSpPr>
      <xdr:spPr bwMode="auto">
        <a:xfrm>
          <a:off x="1066800" y="14678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endParaRPr lang="ja-JP" altLang="en-US"/>
        </a:p>
      </xdr:txBody>
    </xdr:sp>
    <xdr:clientData/>
  </xdr:twoCellAnchor>
  <xdr:twoCellAnchor editAs="oneCell">
    <xdr:from>
      <xdr:col>7</xdr:col>
      <xdr:colOff>38100</xdr:colOff>
      <xdr:row>92</xdr:row>
      <xdr:rowOff>110490</xdr:rowOff>
    </xdr:from>
    <xdr:to>
      <xdr:col>8</xdr:col>
      <xdr:colOff>119991</xdr:colOff>
      <xdr:row>93</xdr:row>
      <xdr:rowOff>148590</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560070</xdr:colOff>
      <xdr:row>92</xdr:row>
      <xdr:rowOff>110490</xdr:rowOff>
    </xdr:from>
    <xdr:to>
      <xdr:col>6</xdr:col>
      <xdr:colOff>642021</xdr:colOff>
      <xdr:row>93</xdr:row>
      <xdr:rowOff>148590</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110490</xdr:rowOff>
    </xdr:from>
    <xdr:to>
      <xdr:col>5</xdr:col>
      <xdr:colOff>453486</xdr:colOff>
      <xdr:row>93</xdr:row>
      <xdr:rowOff>148590</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165735</xdr:colOff>
      <xdr:row>92</xdr:row>
      <xdr:rowOff>110490</xdr:rowOff>
    </xdr:from>
    <xdr:to>
      <xdr:col>4</xdr:col>
      <xdr:colOff>219090</xdr:colOff>
      <xdr:row>93</xdr:row>
      <xdr:rowOff>148590</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641985</xdr:colOff>
      <xdr:row>92</xdr:row>
      <xdr:rowOff>110490</xdr:rowOff>
    </xdr:from>
    <xdr:to>
      <xdr:col>3</xdr:col>
      <xdr:colOff>37742</xdr:colOff>
      <xdr:row>93</xdr:row>
      <xdr:rowOff>148590</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83</xdr:row>
      <xdr:rowOff>9525</xdr:rowOff>
    </xdr:from>
    <xdr:to>
      <xdr:col>7</xdr:col>
      <xdr:colOff>200025</xdr:colOff>
      <xdr:row>83</xdr:row>
      <xdr:rowOff>114300</xdr:rowOff>
    </xdr:to>
    <xdr:sp macro="" textlink="">
      <xdr:nvSpPr>
        <xdr:cNvPr id="250478" name="Oval 214"/>
        <xdr:cNvSpPr>
          <a:spLocks noChangeArrowheads="1"/>
        </xdr:cNvSpPr>
      </xdr:nvSpPr>
      <xdr:spPr bwMode="auto">
        <a:xfrm>
          <a:off x="4905375" y="1423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247650</xdr:colOff>
      <xdr:row>82</xdr:row>
      <xdr:rowOff>49530</xdr:rowOff>
    </xdr:from>
    <xdr:to>
      <xdr:col>8</xdr:col>
      <xdr:colOff>308709</xdr:colOff>
      <xdr:row>83</xdr:row>
      <xdr:rowOff>110487</xdr:rowOff>
    </xdr:to>
    <xdr:sp macro="" textlink="">
      <xdr:nvSpPr>
        <xdr:cNvPr id="10455" name="人件費・物件費等の状況該当値テキスト"/>
        <xdr:cNvSpPr txBox="1">
          <a:spLocks noChangeArrowheads="1"/>
        </xdr:cNvSpPr>
      </xdr:nvSpPr>
      <xdr:spPr bwMode="auto">
        <a:xfrm>
          <a:off x="5038725" y="14116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91,900</a:t>
          </a:r>
          <a:endParaRPr lang="ja-JP" altLang="en-US"/>
        </a:p>
      </xdr:txBody>
    </xdr:sp>
    <xdr:clientData/>
  </xdr:twoCellAnchor>
  <xdr:twoCellAnchor>
    <xdr:from>
      <xdr:col>5</xdr:col>
      <xdr:colOff>638175</xdr:colOff>
      <xdr:row>83</xdr:row>
      <xdr:rowOff>66675</xdr:rowOff>
    </xdr:from>
    <xdr:to>
      <xdr:col>6</xdr:col>
      <xdr:colOff>47625</xdr:colOff>
      <xdr:row>83</xdr:row>
      <xdr:rowOff>161925</xdr:rowOff>
    </xdr:to>
    <xdr:sp macro="" textlink="">
      <xdr:nvSpPr>
        <xdr:cNvPr id="250480" name="Oval 216"/>
        <xdr:cNvSpPr>
          <a:spLocks noChangeArrowheads="1"/>
        </xdr:cNvSpPr>
      </xdr:nvSpPr>
      <xdr:spPr bwMode="auto">
        <a:xfrm>
          <a:off x="4067175" y="14297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299085</xdr:colOff>
      <xdr:row>82</xdr:row>
      <xdr:rowOff>28575</xdr:rowOff>
    </xdr:from>
    <xdr:to>
      <xdr:col>6</xdr:col>
      <xdr:colOff>346710</xdr:colOff>
      <xdr:row>83</xdr:row>
      <xdr:rowOff>66675</xdr:rowOff>
    </xdr:to>
    <xdr:sp macro="" textlink="">
      <xdr:nvSpPr>
        <xdr:cNvPr id="10457" name="Text Box 217"/>
        <xdr:cNvSpPr txBox="1">
          <a:spLocks noChangeArrowheads="1"/>
        </xdr:cNvSpPr>
      </xdr:nvSpPr>
      <xdr:spPr bwMode="auto">
        <a:xfrm>
          <a:off x="3733800" y="1408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94,951</a:t>
          </a:r>
          <a:endParaRPr lang="ja-JP" altLang="en-US"/>
        </a:p>
      </xdr:txBody>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250482" name="Oval 218"/>
        <xdr:cNvSpPr>
          <a:spLocks noChangeArrowheads="1"/>
        </xdr:cNvSpPr>
      </xdr:nvSpPr>
      <xdr:spPr bwMode="auto">
        <a:xfrm>
          <a:off x="3171825" y="1426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87630</xdr:colOff>
      <xdr:row>82</xdr:row>
      <xdr:rowOff>0</xdr:rowOff>
    </xdr:from>
    <xdr:to>
      <xdr:col>5</xdr:col>
      <xdr:colOff>169606</xdr:colOff>
      <xdr:row>83</xdr:row>
      <xdr:rowOff>38100</xdr:rowOff>
    </xdr:to>
    <xdr:sp macro="" textlink="">
      <xdr:nvSpPr>
        <xdr:cNvPr id="10459" name="Text Box 219"/>
        <xdr:cNvSpPr txBox="1">
          <a:spLocks noChangeArrowheads="1"/>
        </xdr:cNvSpPr>
      </xdr:nvSpPr>
      <xdr:spPr bwMode="auto">
        <a:xfrm>
          <a:off x="2847975" y="1405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93,261</a:t>
          </a:r>
          <a:endParaRPr lang="ja-JP" altLang="en-US"/>
        </a:p>
      </xdr:txBody>
    </xdr:sp>
    <xdr:clientData/>
  </xdr:twoCellAnchor>
  <xdr:twoCellAnchor>
    <xdr:from>
      <xdr:col>3</xdr:col>
      <xdr:colOff>228600</xdr:colOff>
      <xdr:row>83</xdr:row>
      <xdr:rowOff>57150</xdr:rowOff>
    </xdr:from>
    <xdr:to>
      <xdr:col>3</xdr:col>
      <xdr:colOff>333375</xdr:colOff>
      <xdr:row>83</xdr:row>
      <xdr:rowOff>152400</xdr:rowOff>
    </xdr:to>
    <xdr:sp macro="" textlink="">
      <xdr:nvSpPr>
        <xdr:cNvPr id="250484" name="Oval 220"/>
        <xdr:cNvSpPr>
          <a:spLocks noChangeArrowheads="1"/>
        </xdr:cNvSpPr>
      </xdr:nvSpPr>
      <xdr:spPr bwMode="auto">
        <a:xfrm>
          <a:off x="2286000" y="1428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584835</xdr:colOff>
      <xdr:row>82</xdr:row>
      <xdr:rowOff>11430</xdr:rowOff>
    </xdr:from>
    <xdr:to>
      <xdr:col>3</xdr:col>
      <xdr:colOff>640157</xdr:colOff>
      <xdr:row>83</xdr:row>
      <xdr:rowOff>67272</xdr:rowOff>
    </xdr:to>
    <xdr:sp macro="" textlink="">
      <xdr:nvSpPr>
        <xdr:cNvPr id="10461" name="Text Box 221"/>
        <xdr:cNvSpPr txBox="1">
          <a:spLocks noChangeArrowheads="1"/>
        </xdr:cNvSpPr>
      </xdr:nvSpPr>
      <xdr:spPr bwMode="auto">
        <a:xfrm>
          <a:off x="1952625" y="1407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94,272</a:t>
          </a:r>
          <a:endParaRPr lang="ja-JP" altLang="en-US"/>
        </a:p>
      </xdr:txBody>
    </xdr:sp>
    <xdr:clientData/>
  </xdr:twoCellAnchor>
  <xdr:twoCellAnchor>
    <xdr:from>
      <xdr:col>2</xdr:col>
      <xdr:colOff>28575</xdr:colOff>
      <xdr:row>83</xdr:row>
      <xdr:rowOff>76200</xdr:rowOff>
    </xdr:from>
    <xdr:to>
      <xdr:col>2</xdr:col>
      <xdr:colOff>123825</xdr:colOff>
      <xdr:row>84</xdr:row>
      <xdr:rowOff>0</xdr:rowOff>
    </xdr:to>
    <xdr:sp macro="" textlink="">
      <xdr:nvSpPr>
        <xdr:cNvPr id="250486" name="Oval 222"/>
        <xdr:cNvSpPr>
          <a:spLocks noChangeArrowheads="1"/>
        </xdr:cNvSpPr>
      </xdr:nvSpPr>
      <xdr:spPr bwMode="auto">
        <a:xfrm>
          <a:off x="1400175" y="14306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38100</xdr:rowOff>
    </xdr:from>
    <xdr:to>
      <xdr:col>2</xdr:col>
      <xdr:colOff>462891</xdr:colOff>
      <xdr:row>83</xdr:row>
      <xdr:rowOff>76200</xdr:rowOff>
    </xdr:to>
    <xdr:sp macro="" textlink="">
      <xdr:nvSpPr>
        <xdr:cNvPr id="10463" name="Text Box 223"/>
        <xdr:cNvSpPr txBox="1">
          <a:spLocks noChangeArrowheads="1"/>
        </xdr:cNvSpPr>
      </xdr:nvSpPr>
      <xdr:spPr bwMode="auto">
        <a:xfrm>
          <a:off x="1066800" y="1409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95,519</a:t>
          </a:r>
          <a:endParaRPr lang="ja-JP" altLang="en-US"/>
        </a:p>
      </xdr:txBody>
    </xdr:sp>
    <xdr:clientData/>
  </xdr:twoCellAnchor>
  <xdr:twoCellAnchor>
    <xdr:from>
      <xdr:col>18</xdr:col>
      <xdr:colOff>501015</xdr:colOff>
      <xdr:row>73</xdr:row>
      <xdr:rowOff>123825</xdr:rowOff>
    </xdr:from>
    <xdr:to>
      <xdr:col>26</xdr:col>
      <xdr:colOff>81831</xdr:colOff>
      <xdr:row>75</xdr:row>
      <xdr:rowOff>87652</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148590</xdr:rowOff>
    </xdr:from>
    <xdr:to>
      <xdr:col>22</xdr:col>
      <xdr:colOff>559946</xdr:colOff>
      <xdr:row>77</xdr:row>
      <xdr:rowOff>28751</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116205</xdr:rowOff>
    </xdr:from>
    <xdr:to>
      <xdr:col>24</xdr:col>
      <xdr:colOff>204132</xdr:colOff>
      <xdr:row>77</xdr:row>
      <xdr:rowOff>49530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[111.6]　</a:t>
          </a:r>
          <a:endParaRPr lang="ja-JP" altLang="en-US"/>
        </a:p>
      </xdr:txBody>
    </xdr:sp>
    <xdr:clientData/>
  </xdr:twoCellAnchor>
  <xdr:twoCellAnchor>
    <xdr:from>
      <xdr:col>26</xdr:col>
      <xdr:colOff>125730</xdr:colOff>
      <xdr:row>75</xdr:row>
      <xdr:rowOff>28575</xdr:rowOff>
    </xdr:from>
    <xdr:to>
      <xdr:col>28</xdr:col>
      <xdr:colOff>289682</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76</xdr:row>
      <xdr:rowOff>47625</xdr:rowOff>
    </xdr:from>
    <xdr:to>
      <xdr:col>28</xdr:col>
      <xdr:colOff>289682</xdr:colOff>
      <xdr:row>77</xdr:row>
      <xdr:rowOff>125939</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40/40</a:t>
          </a:r>
          <a:endParaRPr lang="ja-JP" altLang="en-US"/>
        </a:p>
      </xdr:txBody>
    </xdr:sp>
    <xdr:clientData/>
  </xdr:twoCellAnchor>
  <xdr:twoCellAnchor>
    <xdr:from>
      <xdr:col>28</xdr:col>
      <xdr:colOff>419100</xdr:colOff>
      <xdr:row>75</xdr:row>
      <xdr:rowOff>28575</xdr:rowOff>
    </xdr:from>
    <xdr:to>
      <xdr:col>30</xdr:col>
      <xdr:colOff>308675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308675</xdr:colOff>
      <xdr:row>77</xdr:row>
      <xdr:rowOff>125939</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510540</xdr:colOff>
      <xdr:row>75</xdr:row>
      <xdr:rowOff>28575</xdr:rowOff>
    </xdr:from>
    <xdr:to>
      <xdr:col>32</xdr:col>
      <xdr:colOff>415290</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510540</xdr:colOff>
      <xdr:row>76</xdr:row>
      <xdr:rowOff>47625</xdr:rowOff>
    </xdr:from>
    <xdr:to>
      <xdr:col>32</xdr:col>
      <xdr:colOff>415290</xdr:colOff>
      <xdr:row>77</xdr:row>
      <xdr:rowOff>125939</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50497"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50498" name="Rectangle 23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78</xdr:row>
      <xdr:rowOff>28575</xdr:rowOff>
    </xdr:from>
    <xdr:to>
      <xdr:col>31</xdr:col>
      <xdr:colOff>649663</xdr:colOff>
      <xdr:row>79</xdr:row>
      <xdr:rowOff>108752</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382905</xdr:colOff>
      <xdr:row>80</xdr:row>
      <xdr:rowOff>0</xdr:rowOff>
    </xdr:from>
    <xdr:to>
      <xdr:col>35</xdr:col>
      <xdr:colOff>16</xdr:colOff>
      <xdr:row>91</xdr:row>
      <xdr:rowOff>148644</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平成２４年度の定期昇給について、昇給を抑制する措置を行ったため、０．５ポイント改善しました。さらに、平成２５年７月からは国に準じて、平均６．３０％の給与減額措置を行ったことにより、１０２．９と大幅に改善しています。</a:t>
          </a:r>
        </a:p>
        <a:p>
          <a:pPr algn="l" rtl="0">
            <a:lnSpc>
              <a:spcPts val="1200"/>
            </a:lnSpc>
            <a:defRPr sz="1000"/>
          </a:pPr>
          <a:r>
            <a:rPr lang="ja-JP" altLang="en-US" sz="1100" b="0" i="0" u="none" strike="noStrike" baseline="0">
              <a:solidFill>
                <a:srgbClr val="000000"/>
              </a:solidFill>
              <a:latin typeface="ＭＳ Ｐゴシック"/>
              <a:ea typeface="+mn-ea"/>
            </a:rPr>
            <a:t> </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50501"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91</xdr:row>
      <xdr:rowOff>87630</xdr:rowOff>
    </xdr:from>
    <xdr:to>
      <xdr:col>18</xdr:col>
      <xdr:colOff>501015</xdr:colOff>
      <xdr:row>92</xdr:row>
      <xdr:rowOff>125730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50503"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89</xdr:row>
      <xdr:rowOff>38100</xdr:rowOff>
    </xdr:from>
    <xdr:to>
      <xdr:col>18</xdr:col>
      <xdr:colOff>501015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50505"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86</xdr:row>
      <xdr:rowOff>152400</xdr:rowOff>
    </xdr:from>
    <xdr:to>
      <xdr:col>18</xdr:col>
      <xdr:colOff>501015</xdr:colOff>
      <xdr:row>88</xdr:row>
      <xdr:rowOff>11674</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50507"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84</xdr:row>
      <xdr:rowOff>85725</xdr:rowOff>
    </xdr:from>
    <xdr:to>
      <xdr:col>18</xdr:col>
      <xdr:colOff>501015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50509"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82</xdr:row>
      <xdr:rowOff>28575</xdr:rowOff>
    </xdr:from>
    <xdr:to>
      <xdr:col>18</xdr:col>
      <xdr:colOff>501015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50511"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79</xdr:row>
      <xdr:rowOff>152400</xdr:rowOff>
    </xdr:from>
    <xdr:to>
      <xdr:col>18</xdr:col>
      <xdr:colOff>501015</xdr:colOff>
      <xdr:row>81</xdr:row>
      <xdr:rowOff>2047</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50513"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77</xdr:row>
      <xdr:rowOff>85725</xdr:rowOff>
    </xdr:from>
    <xdr:to>
      <xdr:col>18</xdr:col>
      <xdr:colOff>501015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5051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85725</xdr:rowOff>
    </xdr:from>
    <xdr:to>
      <xdr:col>24</xdr:col>
      <xdr:colOff>561975</xdr:colOff>
      <xdr:row>88</xdr:row>
      <xdr:rowOff>47625</xdr:rowOff>
    </xdr:to>
    <xdr:sp macro="" textlink="">
      <xdr:nvSpPr>
        <xdr:cNvPr id="250516" name="Line 252"/>
        <xdr:cNvSpPr>
          <a:spLocks noChangeShapeType="1"/>
        </xdr:cNvSpPr>
      </xdr:nvSpPr>
      <xdr:spPr bwMode="auto">
        <a:xfrm flipV="1">
          <a:off x="17021175" y="1397317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88</xdr:row>
      <xdr:rowOff>47625</xdr:rowOff>
    </xdr:from>
    <xdr:to>
      <xdr:col>26</xdr:col>
      <xdr:colOff>37742</xdr:colOff>
      <xdr:row>89</xdr:row>
      <xdr:rowOff>85725</xdr:rowOff>
    </xdr:to>
    <xdr:sp macro="" textlink="">
      <xdr:nvSpPr>
        <xdr:cNvPr id="10493" name="給与水準   （国との比較）最小値テキスト"/>
        <xdr:cNvSpPr txBox="1">
          <a:spLocks noChangeArrowheads="1"/>
        </xdr:cNvSpPr>
      </xdr:nvSpPr>
      <xdr:spPr bwMode="auto">
        <a:xfrm>
          <a:off x="17106900" y="15135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111.6</a:t>
          </a:r>
          <a:endParaRPr lang="ja-JP" altLang="en-US"/>
        </a:p>
      </xdr:txBody>
    </xdr:sp>
    <xdr:clientData/>
  </xdr:twoCellAnchor>
  <xdr:twoCellAnchor>
    <xdr:from>
      <xdr:col>24</xdr:col>
      <xdr:colOff>466725</xdr:colOff>
      <xdr:row>88</xdr:row>
      <xdr:rowOff>47625</xdr:rowOff>
    </xdr:from>
    <xdr:to>
      <xdr:col>24</xdr:col>
      <xdr:colOff>647700</xdr:colOff>
      <xdr:row>88</xdr:row>
      <xdr:rowOff>47625</xdr:rowOff>
    </xdr:to>
    <xdr:sp macro="" textlink="">
      <xdr:nvSpPr>
        <xdr:cNvPr id="250518" name="Line 254"/>
        <xdr:cNvSpPr>
          <a:spLocks noChangeShapeType="1"/>
        </xdr:cNvSpPr>
      </xdr:nvSpPr>
      <xdr:spPr bwMode="auto">
        <a:xfrm>
          <a:off x="16925925" y="15135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80</xdr:row>
      <xdr:rowOff>28575</xdr:rowOff>
    </xdr:from>
    <xdr:to>
      <xdr:col>26</xdr:col>
      <xdr:colOff>37742</xdr:colOff>
      <xdr:row>81</xdr:row>
      <xdr:rowOff>66675</xdr:rowOff>
    </xdr:to>
    <xdr:sp macro="" textlink="">
      <xdr:nvSpPr>
        <xdr:cNvPr id="10495" name="給与水準   （国との比較）最大値テキスト"/>
        <xdr:cNvSpPr txBox="1">
          <a:spLocks noChangeArrowheads="1"/>
        </xdr:cNvSpPr>
      </xdr:nvSpPr>
      <xdr:spPr bwMode="auto">
        <a:xfrm>
          <a:off x="17106900" y="1374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97.1</a:t>
          </a:r>
          <a:endParaRPr lang="ja-JP" altLang="en-US"/>
        </a:p>
      </xdr:txBody>
    </xdr:sp>
    <xdr:clientData/>
  </xdr:twoCellAnchor>
  <xdr:twoCellAnchor>
    <xdr:from>
      <xdr:col>24</xdr:col>
      <xdr:colOff>466725</xdr:colOff>
      <xdr:row>81</xdr:row>
      <xdr:rowOff>85725</xdr:rowOff>
    </xdr:from>
    <xdr:to>
      <xdr:col>24</xdr:col>
      <xdr:colOff>647700</xdr:colOff>
      <xdr:row>81</xdr:row>
      <xdr:rowOff>85725</xdr:rowOff>
    </xdr:to>
    <xdr:sp macro="" textlink="">
      <xdr:nvSpPr>
        <xdr:cNvPr id="250520" name="Line 256"/>
        <xdr:cNvSpPr>
          <a:spLocks noChangeShapeType="1"/>
        </xdr:cNvSpPr>
      </xdr:nvSpPr>
      <xdr:spPr bwMode="auto">
        <a:xfrm>
          <a:off x="16925925" y="13973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47625</xdr:rowOff>
    </xdr:from>
    <xdr:to>
      <xdr:col>24</xdr:col>
      <xdr:colOff>561975</xdr:colOff>
      <xdr:row>88</xdr:row>
      <xdr:rowOff>85725</xdr:rowOff>
    </xdr:to>
    <xdr:sp macro="" textlink="">
      <xdr:nvSpPr>
        <xdr:cNvPr id="250521" name="Line 257"/>
        <xdr:cNvSpPr>
          <a:spLocks noChangeShapeType="1"/>
        </xdr:cNvSpPr>
      </xdr:nvSpPr>
      <xdr:spPr bwMode="auto">
        <a:xfrm flipV="1">
          <a:off x="16182975" y="151352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85</xdr:row>
      <xdr:rowOff>85725</xdr:rowOff>
    </xdr:from>
    <xdr:to>
      <xdr:col>26</xdr:col>
      <xdr:colOff>37742</xdr:colOff>
      <xdr:row>86</xdr:row>
      <xdr:rowOff>116256</xdr:rowOff>
    </xdr:to>
    <xdr:sp macro="" textlink="">
      <xdr:nvSpPr>
        <xdr:cNvPr id="10498" name="給与水準   （国との比較）平均値テキスト"/>
        <xdr:cNvSpPr txBox="1">
          <a:spLocks noChangeArrowheads="1"/>
        </xdr:cNvSpPr>
      </xdr:nvSpPr>
      <xdr:spPr bwMode="auto">
        <a:xfrm>
          <a:off x="17106900" y="14658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107.9</a:t>
          </a:r>
          <a:endParaRPr lang="ja-JP" altLang="en-US"/>
        </a:p>
      </xdr:txBody>
    </xdr:sp>
    <xdr:clientData/>
  </xdr:twoCellAnchor>
  <xdr:twoCellAnchor>
    <xdr:from>
      <xdr:col>24</xdr:col>
      <xdr:colOff>504825</xdr:colOff>
      <xdr:row>86</xdr:row>
      <xdr:rowOff>38100</xdr:rowOff>
    </xdr:from>
    <xdr:to>
      <xdr:col>24</xdr:col>
      <xdr:colOff>609600</xdr:colOff>
      <xdr:row>86</xdr:row>
      <xdr:rowOff>142875</xdr:rowOff>
    </xdr:to>
    <xdr:sp macro="" textlink="">
      <xdr:nvSpPr>
        <xdr:cNvPr id="250523" name="AutoShape 259"/>
        <xdr:cNvSpPr>
          <a:spLocks noChangeArrowheads="1"/>
        </xdr:cNvSpPr>
      </xdr:nvSpPr>
      <xdr:spPr bwMode="auto">
        <a:xfrm>
          <a:off x="16964025" y="14782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85725</xdr:rowOff>
    </xdr:from>
    <xdr:to>
      <xdr:col>23</xdr:col>
      <xdr:colOff>409575</xdr:colOff>
      <xdr:row>88</xdr:row>
      <xdr:rowOff>85725</xdr:rowOff>
    </xdr:to>
    <xdr:sp macro="" textlink="">
      <xdr:nvSpPr>
        <xdr:cNvPr id="250524" name="Line 260"/>
        <xdr:cNvSpPr>
          <a:spLocks noChangeShapeType="1"/>
        </xdr:cNvSpPr>
      </xdr:nvSpPr>
      <xdr:spPr bwMode="auto">
        <a:xfrm>
          <a:off x="15287625" y="14487525"/>
          <a:ext cx="89535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76200</xdr:rowOff>
    </xdr:from>
    <xdr:to>
      <xdr:col>23</xdr:col>
      <xdr:colOff>457200</xdr:colOff>
      <xdr:row>87</xdr:row>
      <xdr:rowOff>9525</xdr:rowOff>
    </xdr:to>
    <xdr:sp macro="" textlink="">
      <xdr:nvSpPr>
        <xdr:cNvPr id="250525" name="AutoShape 261"/>
        <xdr:cNvSpPr>
          <a:spLocks noChangeArrowheads="1"/>
        </xdr:cNvSpPr>
      </xdr:nvSpPr>
      <xdr:spPr bwMode="auto">
        <a:xfrm>
          <a:off x="161258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85</xdr:row>
      <xdr:rowOff>47625</xdr:rowOff>
    </xdr:from>
    <xdr:to>
      <xdr:col>24</xdr:col>
      <xdr:colOff>81915</xdr:colOff>
      <xdr:row>86</xdr:row>
      <xdr:rowOff>78156</xdr:rowOff>
    </xdr:to>
    <xdr:sp macro="" textlink="">
      <xdr:nvSpPr>
        <xdr:cNvPr id="10502" name="Text Box 262"/>
        <xdr:cNvSpPr txBox="1">
          <a:spLocks noChangeArrowheads="1"/>
        </xdr:cNvSpPr>
      </xdr:nvSpPr>
      <xdr:spPr bwMode="auto">
        <a:xfrm>
          <a:off x="15801975" y="14620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endParaRPr lang="ja-JP" altLang="en-US"/>
        </a:p>
      </xdr:txBody>
    </xdr:sp>
    <xdr:clientData/>
  </xdr:twoCellAnchor>
  <xdr:twoCellAnchor>
    <xdr:from>
      <xdr:col>21</xdr:col>
      <xdr:colOff>0</xdr:colOff>
      <xdr:row>84</xdr:row>
      <xdr:rowOff>85725</xdr:rowOff>
    </xdr:from>
    <xdr:to>
      <xdr:col>22</xdr:col>
      <xdr:colOff>200025</xdr:colOff>
      <xdr:row>84</xdr:row>
      <xdr:rowOff>114300</xdr:rowOff>
    </xdr:to>
    <xdr:sp macro="" textlink="">
      <xdr:nvSpPr>
        <xdr:cNvPr id="250527" name="Line 263"/>
        <xdr:cNvSpPr>
          <a:spLocks noChangeShapeType="1"/>
        </xdr:cNvSpPr>
      </xdr:nvSpPr>
      <xdr:spPr bwMode="auto">
        <a:xfrm flipV="1">
          <a:off x="14401800" y="14487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114300</xdr:rowOff>
    </xdr:from>
    <xdr:to>
      <xdr:col>22</xdr:col>
      <xdr:colOff>257175</xdr:colOff>
      <xdr:row>83</xdr:row>
      <xdr:rowOff>47625</xdr:rowOff>
    </xdr:to>
    <xdr:sp macro="" textlink="">
      <xdr:nvSpPr>
        <xdr:cNvPr id="250528" name="AutoShape 264"/>
        <xdr:cNvSpPr>
          <a:spLocks noChangeArrowheads="1"/>
        </xdr:cNvSpPr>
      </xdr:nvSpPr>
      <xdr:spPr bwMode="auto">
        <a:xfrm>
          <a:off x="15240000" y="1417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81</xdr:row>
      <xdr:rowOff>78105</xdr:rowOff>
    </xdr:from>
    <xdr:to>
      <xdr:col>22</xdr:col>
      <xdr:colOff>585247</xdr:colOff>
      <xdr:row>82</xdr:row>
      <xdr:rowOff>124065</xdr:rowOff>
    </xdr:to>
    <xdr:sp macro="" textlink="">
      <xdr:nvSpPr>
        <xdr:cNvPr id="10505" name="Text Box 265"/>
        <xdr:cNvSpPr txBox="1">
          <a:spLocks noChangeArrowheads="1"/>
        </xdr:cNvSpPr>
      </xdr:nvSpPr>
      <xdr:spPr bwMode="auto">
        <a:xfrm>
          <a:off x="14906625" y="1397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a:t>
          </a:r>
          <a:endParaRPr lang="ja-JP" altLang="en-US"/>
        </a:p>
      </xdr:txBody>
    </xdr:sp>
    <xdr:clientData/>
  </xdr:twoCellAnchor>
  <xdr:twoCellAnchor>
    <xdr:from>
      <xdr:col>19</xdr:col>
      <xdr:colOff>485775</xdr:colOff>
      <xdr:row>83</xdr:row>
      <xdr:rowOff>66675</xdr:rowOff>
    </xdr:from>
    <xdr:to>
      <xdr:col>21</xdr:col>
      <xdr:colOff>0</xdr:colOff>
      <xdr:row>84</xdr:row>
      <xdr:rowOff>114300</xdr:rowOff>
    </xdr:to>
    <xdr:sp macro="" textlink="">
      <xdr:nvSpPr>
        <xdr:cNvPr id="250530" name="Line 266"/>
        <xdr:cNvSpPr>
          <a:spLocks noChangeShapeType="1"/>
        </xdr:cNvSpPr>
      </xdr:nvSpPr>
      <xdr:spPr bwMode="auto">
        <a:xfrm>
          <a:off x="13515975" y="142970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133350</xdr:rowOff>
    </xdr:from>
    <xdr:to>
      <xdr:col>21</xdr:col>
      <xdr:colOff>47625</xdr:colOff>
      <xdr:row>83</xdr:row>
      <xdr:rowOff>66675</xdr:rowOff>
    </xdr:to>
    <xdr:sp macro="" textlink="">
      <xdr:nvSpPr>
        <xdr:cNvPr id="250531" name="AutoShape 267"/>
        <xdr:cNvSpPr>
          <a:spLocks noChangeArrowheads="1"/>
        </xdr:cNvSpPr>
      </xdr:nvSpPr>
      <xdr:spPr bwMode="auto">
        <a:xfrm>
          <a:off x="14354175" y="1419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81</xdr:row>
      <xdr:rowOff>110490</xdr:rowOff>
    </xdr:from>
    <xdr:to>
      <xdr:col>21</xdr:col>
      <xdr:colOff>381096</xdr:colOff>
      <xdr:row>82</xdr:row>
      <xdr:rowOff>148590</xdr:rowOff>
    </xdr:to>
    <xdr:sp macro="" textlink="">
      <xdr:nvSpPr>
        <xdr:cNvPr id="10508" name="Text Box 268"/>
        <xdr:cNvSpPr txBox="1">
          <a:spLocks noChangeArrowheads="1"/>
        </xdr:cNvSpPr>
      </xdr:nvSpPr>
      <xdr:spPr bwMode="auto">
        <a:xfrm>
          <a:off x="14020800"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100.5</a:t>
          </a:r>
          <a:endParaRPr lang="ja-JP" altLang="en-US"/>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250533" name="AutoShape 269"/>
        <xdr:cNvSpPr>
          <a:spLocks noChangeArrowheads="1"/>
        </xdr:cNvSpPr>
      </xdr:nvSpPr>
      <xdr:spPr bwMode="auto">
        <a:xfrm>
          <a:off x="13458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120015</xdr:colOff>
      <xdr:row>80</xdr:row>
      <xdr:rowOff>152400</xdr:rowOff>
    </xdr:from>
    <xdr:to>
      <xdr:col>20</xdr:col>
      <xdr:colOff>169875</xdr:colOff>
      <xdr:row>82</xdr:row>
      <xdr:rowOff>11674</xdr:rowOff>
    </xdr:to>
    <xdr:sp macro="" textlink="">
      <xdr:nvSpPr>
        <xdr:cNvPr id="10510" name="Text Box 270"/>
        <xdr:cNvSpPr txBox="1">
          <a:spLocks noChangeArrowheads="1"/>
        </xdr:cNvSpPr>
      </xdr:nvSpPr>
      <xdr:spPr bwMode="auto">
        <a:xfrm>
          <a:off x="13134975" y="13868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editAs="oneCell">
    <xdr:from>
      <xdr:col>24</xdr:col>
      <xdr:colOff>461010</xdr:colOff>
      <xdr:row>92</xdr:row>
      <xdr:rowOff>110490</xdr:rowOff>
    </xdr:from>
    <xdr:to>
      <xdr:col>25</xdr:col>
      <xdr:colOff>506845</xdr:colOff>
      <xdr:row>93</xdr:row>
      <xdr:rowOff>148590</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289560</xdr:colOff>
      <xdr:row>92</xdr:row>
      <xdr:rowOff>110490</xdr:rowOff>
    </xdr:from>
    <xdr:to>
      <xdr:col>24</xdr:col>
      <xdr:colOff>378986</xdr:colOff>
      <xdr:row>93</xdr:row>
      <xdr:rowOff>148590</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91440</xdr:colOff>
      <xdr:row>92</xdr:row>
      <xdr:rowOff>110490</xdr:rowOff>
    </xdr:from>
    <xdr:to>
      <xdr:col>23</xdr:col>
      <xdr:colOff>166147</xdr:colOff>
      <xdr:row>93</xdr:row>
      <xdr:rowOff>148590</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560070</xdr:colOff>
      <xdr:row>92</xdr:row>
      <xdr:rowOff>110490</xdr:rowOff>
    </xdr:from>
    <xdr:to>
      <xdr:col>21</xdr:col>
      <xdr:colOff>642021</xdr:colOff>
      <xdr:row>93</xdr:row>
      <xdr:rowOff>148590</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379095</xdr:colOff>
      <xdr:row>92</xdr:row>
      <xdr:rowOff>110490</xdr:rowOff>
    </xdr:from>
    <xdr:to>
      <xdr:col>20</xdr:col>
      <xdr:colOff>453576</xdr:colOff>
      <xdr:row>93</xdr:row>
      <xdr:rowOff>148590</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88</xdr:row>
      <xdr:rowOff>0</xdr:rowOff>
    </xdr:from>
    <xdr:to>
      <xdr:col>24</xdr:col>
      <xdr:colOff>609600</xdr:colOff>
      <xdr:row>88</xdr:row>
      <xdr:rowOff>95250</xdr:rowOff>
    </xdr:to>
    <xdr:sp macro="" textlink="">
      <xdr:nvSpPr>
        <xdr:cNvPr id="250540" name="Oval 276"/>
        <xdr:cNvSpPr>
          <a:spLocks noChangeArrowheads="1"/>
        </xdr:cNvSpPr>
      </xdr:nvSpPr>
      <xdr:spPr bwMode="auto">
        <a:xfrm>
          <a:off x="16964025" y="1508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87</xdr:row>
      <xdr:rowOff>87630</xdr:rowOff>
    </xdr:from>
    <xdr:to>
      <xdr:col>26</xdr:col>
      <xdr:colOff>37742</xdr:colOff>
      <xdr:row>88</xdr:row>
      <xdr:rowOff>125730</xdr:rowOff>
    </xdr:to>
    <xdr:sp macro="" textlink="">
      <xdr:nvSpPr>
        <xdr:cNvPr id="10517" name="給与水準   （国との比較）該当値テキスト"/>
        <xdr:cNvSpPr txBox="1">
          <a:spLocks noChangeArrowheads="1"/>
        </xdr:cNvSpPr>
      </xdr:nvSpPr>
      <xdr:spPr bwMode="auto">
        <a:xfrm>
          <a:off x="17106900" y="15011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111.6</a:t>
          </a:r>
          <a:endParaRPr lang="ja-JP" altLang="en-US"/>
        </a:p>
      </xdr:txBody>
    </xdr:sp>
    <xdr:clientData/>
  </xdr:twoCellAnchor>
  <xdr:twoCellAnchor>
    <xdr:from>
      <xdr:col>23</xdr:col>
      <xdr:colOff>352425</xdr:colOff>
      <xdr:row>88</xdr:row>
      <xdr:rowOff>38100</xdr:rowOff>
    </xdr:from>
    <xdr:to>
      <xdr:col>23</xdr:col>
      <xdr:colOff>457200</xdr:colOff>
      <xdr:row>88</xdr:row>
      <xdr:rowOff>142875</xdr:rowOff>
    </xdr:to>
    <xdr:sp macro="" textlink="">
      <xdr:nvSpPr>
        <xdr:cNvPr id="250542" name="Oval 278"/>
        <xdr:cNvSpPr>
          <a:spLocks noChangeArrowheads="1"/>
        </xdr:cNvSpPr>
      </xdr:nvSpPr>
      <xdr:spPr bwMode="auto">
        <a:xfrm>
          <a:off x="161258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88</xdr:row>
      <xdr:rowOff>152400</xdr:rowOff>
    </xdr:from>
    <xdr:to>
      <xdr:col>24</xdr:col>
      <xdr:colOff>81915</xdr:colOff>
      <xdr:row>90</xdr:row>
      <xdr:rowOff>11571</xdr:rowOff>
    </xdr:to>
    <xdr:sp macro="" textlink="">
      <xdr:nvSpPr>
        <xdr:cNvPr id="10519" name="Text Box 279"/>
        <xdr:cNvSpPr txBox="1">
          <a:spLocks noChangeArrowheads="1"/>
        </xdr:cNvSpPr>
      </xdr:nvSpPr>
      <xdr:spPr bwMode="auto">
        <a:xfrm>
          <a:off x="15801975" y="15240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112.1</a:t>
          </a:r>
          <a:endParaRPr lang="ja-JP" altLang="en-US"/>
        </a:p>
      </xdr:txBody>
    </xdr:sp>
    <xdr:clientData/>
  </xdr:twoCellAnchor>
  <xdr:twoCellAnchor>
    <xdr:from>
      <xdr:col>22</xdr:col>
      <xdr:colOff>152400</xdr:colOff>
      <xdr:row>84</xdr:row>
      <xdr:rowOff>28575</xdr:rowOff>
    </xdr:from>
    <xdr:to>
      <xdr:col>22</xdr:col>
      <xdr:colOff>257175</xdr:colOff>
      <xdr:row>84</xdr:row>
      <xdr:rowOff>133350</xdr:rowOff>
    </xdr:to>
    <xdr:sp macro="" textlink="">
      <xdr:nvSpPr>
        <xdr:cNvPr id="250544" name="Oval 280"/>
        <xdr:cNvSpPr>
          <a:spLocks noChangeArrowheads="1"/>
        </xdr:cNvSpPr>
      </xdr:nvSpPr>
      <xdr:spPr bwMode="auto">
        <a:xfrm>
          <a:off x="15240000"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84</xdr:row>
      <xdr:rowOff>152400</xdr:rowOff>
    </xdr:from>
    <xdr:to>
      <xdr:col>22</xdr:col>
      <xdr:colOff>585247</xdr:colOff>
      <xdr:row>86</xdr:row>
      <xdr:rowOff>2047</xdr:rowOff>
    </xdr:to>
    <xdr:sp macro="" textlink="">
      <xdr:nvSpPr>
        <xdr:cNvPr id="10521" name="Text Box 281"/>
        <xdr:cNvSpPr txBox="1">
          <a:spLocks noChangeArrowheads="1"/>
        </xdr:cNvSpPr>
      </xdr:nvSpPr>
      <xdr:spPr bwMode="auto">
        <a:xfrm>
          <a:off x="14906625" y="1454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endParaRPr lang="ja-JP" altLang="en-US"/>
        </a:p>
      </xdr:txBody>
    </xdr:sp>
    <xdr:clientData/>
  </xdr:twoCellAnchor>
  <xdr:twoCellAnchor>
    <xdr:from>
      <xdr:col>20</xdr:col>
      <xdr:colOff>638175</xdr:colOff>
      <xdr:row>84</xdr:row>
      <xdr:rowOff>66675</xdr:rowOff>
    </xdr:from>
    <xdr:to>
      <xdr:col>21</xdr:col>
      <xdr:colOff>47625</xdr:colOff>
      <xdr:row>84</xdr:row>
      <xdr:rowOff>161925</xdr:rowOff>
    </xdr:to>
    <xdr:sp macro="" textlink="">
      <xdr:nvSpPr>
        <xdr:cNvPr id="250546" name="Oval 282"/>
        <xdr:cNvSpPr>
          <a:spLocks noChangeArrowheads="1"/>
        </xdr:cNvSpPr>
      </xdr:nvSpPr>
      <xdr:spPr bwMode="auto">
        <a:xfrm>
          <a:off x="14354175" y="14468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85</xdr:row>
      <xdr:rowOff>9525</xdr:rowOff>
    </xdr:from>
    <xdr:to>
      <xdr:col>21</xdr:col>
      <xdr:colOff>381096</xdr:colOff>
      <xdr:row>86</xdr:row>
      <xdr:rowOff>40056</xdr:rowOff>
    </xdr:to>
    <xdr:sp macro="" textlink="">
      <xdr:nvSpPr>
        <xdr:cNvPr id="10523" name="Text Box 283"/>
        <xdr:cNvSpPr txBox="1">
          <a:spLocks noChangeArrowheads="1"/>
        </xdr:cNvSpPr>
      </xdr:nvSpPr>
      <xdr:spPr bwMode="auto">
        <a:xfrm>
          <a:off x="14020800" y="1458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103.9</a:t>
          </a:r>
          <a:endParaRPr lang="ja-JP" altLang="en-US"/>
        </a:p>
      </xdr:txBody>
    </xdr:sp>
    <xdr:clientData/>
  </xdr:twoCellAnchor>
  <xdr:twoCellAnchor>
    <xdr:from>
      <xdr:col>19</xdr:col>
      <xdr:colOff>428625</xdr:colOff>
      <xdr:row>83</xdr:row>
      <xdr:rowOff>19050</xdr:rowOff>
    </xdr:from>
    <xdr:to>
      <xdr:col>19</xdr:col>
      <xdr:colOff>533400</xdr:colOff>
      <xdr:row>83</xdr:row>
      <xdr:rowOff>123825</xdr:rowOff>
    </xdr:to>
    <xdr:sp macro="" textlink="">
      <xdr:nvSpPr>
        <xdr:cNvPr id="250548" name="Oval 284"/>
        <xdr:cNvSpPr>
          <a:spLocks noChangeArrowheads="1"/>
        </xdr:cNvSpPr>
      </xdr:nvSpPr>
      <xdr:spPr bwMode="auto">
        <a:xfrm>
          <a:off x="134588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120015</xdr:colOff>
      <xdr:row>83</xdr:row>
      <xdr:rowOff>146685</xdr:rowOff>
    </xdr:from>
    <xdr:to>
      <xdr:col>20</xdr:col>
      <xdr:colOff>169875</xdr:colOff>
      <xdr:row>85</xdr:row>
      <xdr:rowOff>331</xdr:rowOff>
    </xdr:to>
    <xdr:sp macro="" textlink="">
      <xdr:nvSpPr>
        <xdr:cNvPr id="10525" name="Text Box 285"/>
        <xdr:cNvSpPr txBox="1">
          <a:spLocks noChangeArrowheads="1"/>
        </xdr:cNvSpPr>
      </xdr:nvSpPr>
      <xdr:spPr bwMode="auto">
        <a:xfrm>
          <a:off x="13134975" y="1436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endParaRPr lang="ja-JP" altLang="en-US"/>
        </a:p>
      </xdr:txBody>
    </xdr:sp>
    <xdr:clientData/>
  </xdr:twoCellAnchor>
  <xdr:twoCellAnchor>
    <xdr:from>
      <xdr:col>18</xdr:col>
      <xdr:colOff>501015</xdr:colOff>
      <xdr:row>51</xdr:row>
      <xdr:rowOff>85725</xdr:rowOff>
    </xdr:from>
    <xdr:to>
      <xdr:col>26</xdr:col>
      <xdr:colOff>81831</xdr:colOff>
      <xdr:row>53</xdr:row>
      <xdr:rowOff>49552</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85725</xdr:colOff>
      <xdr:row>53</xdr:row>
      <xdr:rowOff>110490</xdr:rowOff>
    </xdr:from>
    <xdr:to>
      <xdr:col>23</xdr:col>
      <xdr:colOff>70546</xdr:colOff>
      <xdr:row>54</xdr:row>
      <xdr:rowOff>162522</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169545</xdr:colOff>
      <xdr:row>53</xdr:row>
      <xdr:rowOff>78105</xdr:rowOff>
    </xdr:from>
    <xdr:to>
      <xdr:col>24</xdr:col>
      <xdr:colOff>472103</xdr:colOff>
      <xdr:row>55</xdr:row>
      <xdr:rowOff>11430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[6.32人]　</a:t>
          </a:r>
          <a:endParaRPr lang="ja-JP" altLang="en-US"/>
        </a:p>
      </xdr:txBody>
    </xdr:sp>
    <xdr:clientData/>
  </xdr:twoCellAnchor>
  <xdr:twoCellAnchor>
    <xdr:from>
      <xdr:col>26</xdr:col>
      <xdr:colOff>125730</xdr:colOff>
      <xdr:row>52</xdr:row>
      <xdr:rowOff>161925</xdr:rowOff>
    </xdr:from>
    <xdr:to>
      <xdr:col>28</xdr:col>
      <xdr:colOff>289682</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54</xdr:row>
      <xdr:rowOff>9525</xdr:rowOff>
    </xdr:from>
    <xdr:to>
      <xdr:col>28</xdr:col>
      <xdr:colOff>289682</xdr:colOff>
      <xdr:row>55</xdr:row>
      <xdr:rowOff>87839</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23/40</a:t>
          </a:r>
          <a:endParaRPr lang="ja-JP" altLang="en-US"/>
        </a:p>
      </xdr:txBody>
    </xdr:sp>
    <xdr:clientData/>
  </xdr:twoCellAnchor>
  <xdr:twoCellAnchor>
    <xdr:from>
      <xdr:col>28</xdr:col>
      <xdr:colOff>419100</xdr:colOff>
      <xdr:row>52</xdr:row>
      <xdr:rowOff>161925</xdr:rowOff>
    </xdr:from>
    <xdr:to>
      <xdr:col>30</xdr:col>
      <xdr:colOff>308675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308675</xdr:colOff>
      <xdr:row>55</xdr:row>
      <xdr:rowOff>87839</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510540</xdr:colOff>
      <xdr:row>52</xdr:row>
      <xdr:rowOff>161925</xdr:rowOff>
    </xdr:from>
    <xdr:to>
      <xdr:col>32</xdr:col>
      <xdr:colOff>415290</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510540</xdr:colOff>
      <xdr:row>54</xdr:row>
      <xdr:rowOff>9525</xdr:rowOff>
    </xdr:from>
    <xdr:to>
      <xdr:col>32</xdr:col>
      <xdr:colOff>415290</xdr:colOff>
      <xdr:row>55</xdr:row>
      <xdr:rowOff>87839</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5.74</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50559"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50560"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55</xdr:row>
      <xdr:rowOff>161925</xdr:rowOff>
    </xdr:from>
    <xdr:to>
      <xdr:col>31</xdr:col>
      <xdr:colOff>649663</xdr:colOff>
      <xdr:row>57</xdr:row>
      <xdr:rowOff>74329</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382905</xdr:colOff>
      <xdr:row>57</xdr:row>
      <xdr:rowOff>146685</xdr:rowOff>
    </xdr:from>
    <xdr:to>
      <xdr:col>35</xdr:col>
      <xdr:colOff>16</xdr:colOff>
      <xdr:row>69</xdr:row>
      <xdr:rowOff>110488</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100">
              <a:effectLst/>
              <a:latin typeface="+mn-lt"/>
              <a:ea typeface="+mn-ea"/>
              <a:cs typeface="+mn-cs"/>
            </a:rPr>
            <a:t>　</a:t>
          </a:r>
          <a:r>
            <a:rPr lang="ja-JP" altLang="ja-JP" sz="1100">
              <a:effectLst/>
              <a:latin typeface="+mn-lt"/>
              <a:ea typeface="+mn-ea"/>
              <a:cs typeface="+mn-cs"/>
            </a:rPr>
            <a:t>合併直後の平成１９年度からの６年間で、１８９人の削減を行ったことにより、人口千人あたりの職員数は６．３２人となり、全国平均より大幅に少なく、特例市平均とほぼ同じとなっています。</a:t>
          </a:r>
          <a:endParaRPr lang="en-US" altLang="ja-JP" sz="1100">
            <a:effectLst/>
            <a:latin typeface="+mn-lt"/>
            <a:ea typeface="+mn-ea"/>
            <a:cs typeface="+mn-cs"/>
          </a:endParaRPr>
        </a:p>
        <a:p>
          <a:pPr algn="l" rtl="0">
            <a:lnSpc>
              <a:spcPts val="1300"/>
            </a:lnSpc>
            <a:defRPr sz="1000"/>
          </a:pPr>
          <a:r>
            <a:rPr lang="ja-JP" altLang="en-US" sz="1100">
              <a:effectLst/>
              <a:latin typeface="+mn-lt"/>
              <a:ea typeface="+mn-ea"/>
              <a:cs typeface="+mn-cs"/>
            </a:rPr>
            <a:t>　</a:t>
          </a:r>
          <a:r>
            <a:rPr lang="ja-JP" altLang="ja-JP" sz="1100">
              <a:effectLst/>
              <a:latin typeface="+mn-lt"/>
              <a:ea typeface="+mn-ea"/>
              <a:cs typeface="+mn-cs"/>
            </a:rPr>
            <a:t>なお、総合振興計画後期基本計画の中で、平成２４年度から２９年度までの５カ年を計画期間とした目標値を策定し、７３人の削減を目指しています。</a:t>
          </a:r>
          <a:endParaRPr lang="ja-JP" altLang="en-US" sz="1100"/>
        </a:p>
      </xdr:txBody>
    </xdr:sp>
    <xdr:clientData/>
  </xdr:twoCellAnchor>
  <xdr:oneCellAnchor>
    <xdr:from>
      <xdr:col>18</xdr:col>
      <xdr:colOff>468630</xdr:colOff>
      <xdr:row>55</xdr:row>
      <xdr:rowOff>9525</xdr:rowOff>
    </xdr:from>
    <xdr:ext cx="183640" cy="151836"/>
    <xdr:sp macro="" textlink="">
      <xdr:nvSpPr>
        <xdr:cNvPr id="10539" name="Text Box 299"/>
        <xdr:cNvSpPr txBox="1">
          <a:spLocks noChangeArrowheads="1"/>
        </xdr:cNvSpPr>
      </xdr:nvSpPr>
      <xdr:spPr bwMode="auto">
        <a:xfrm>
          <a:off x="11530965" y="922972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50564"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69</xdr:row>
      <xdr:rowOff>49530</xdr:rowOff>
    </xdr:from>
    <xdr:to>
      <xdr:col>18</xdr:col>
      <xdr:colOff>501015</xdr:colOff>
      <xdr:row>70</xdr:row>
      <xdr:rowOff>87630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50566"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67</xdr:row>
      <xdr:rowOff>66675</xdr:rowOff>
    </xdr:from>
    <xdr:to>
      <xdr:col>18</xdr:col>
      <xdr:colOff>501015</xdr:colOff>
      <xdr:row>68</xdr:row>
      <xdr:rowOff>108784</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50568"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65</xdr:row>
      <xdr:rowOff>49530</xdr:rowOff>
    </xdr:from>
    <xdr:to>
      <xdr:col>18</xdr:col>
      <xdr:colOff>501015</xdr:colOff>
      <xdr:row>66</xdr:row>
      <xdr:rowOff>87630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50570"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63</xdr:row>
      <xdr:rowOff>47625</xdr:rowOff>
    </xdr:from>
    <xdr:to>
      <xdr:col>18</xdr:col>
      <xdr:colOff>501015</xdr:colOff>
      <xdr:row>64</xdr:row>
      <xdr:rowOff>78156</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50572"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61</xdr:row>
      <xdr:rowOff>47625</xdr:rowOff>
    </xdr:from>
    <xdr:to>
      <xdr:col>18</xdr:col>
      <xdr:colOff>501015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50574"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59</xdr:row>
      <xdr:rowOff>40005</xdr:rowOff>
    </xdr:from>
    <xdr:to>
      <xdr:col>18</xdr:col>
      <xdr:colOff>501015</xdr:colOff>
      <xdr:row>60</xdr:row>
      <xdr:rowOff>85965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50576"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57</xdr:row>
      <xdr:rowOff>47625</xdr:rowOff>
    </xdr:from>
    <xdr:to>
      <xdr:col>18</xdr:col>
      <xdr:colOff>501015</xdr:colOff>
      <xdr:row>58</xdr:row>
      <xdr:rowOff>78156</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50578"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55</xdr:row>
      <xdr:rowOff>47625</xdr:rowOff>
    </xdr:from>
    <xdr:to>
      <xdr:col>18</xdr:col>
      <xdr:colOff>501015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5058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152400</xdr:rowOff>
    </xdr:from>
    <xdr:to>
      <xdr:col>24</xdr:col>
      <xdr:colOff>561975</xdr:colOff>
      <xdr:row>67</xdr:row>
      <xdr:rowOff>76200</xdr:rowOff>
    </xdr:to>
    <xdr:sp macro="" textlink="">
      <xdr:nvSpPr>
        <xdr:cNvPr id="250581" name="Line 317"/>
        <xdr:cNvSpPr>
          <a:spLocks noChangeShapeType="1"/>
        </xdr:cNvSpPr>
      </xdr:nvSpPr>
      <xdr:spPr bwMode="auto">
        <a:xfrm flipV="1">
          <a:off x="17021175" y="1009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67</xdr:row>
      <xdr:rowOff>76200</xdr:rowOff>
    </xdr:from>
    <xdr:to>
      <xdr:col>26</xdr:col>
      <xdr:colOff>37742</xdr:colOff>
      <xdr:row>68</xdr:row>
      <xdr:rowOff>114300</xdr:rowOff>
    </xdr:to>
    <xdr:sp macro="" textlink="">
      <xdr:nvSpPr>
        <xdr:cNvPr id="10558" name="定員管理の状況最小値テキスト"/>
        <xdr:cNvSpPr txBox="1">
          <a:spLocks noChangeArrowheads="1"/>
        </xdr:cNvSpPr>
      </xdr:nvSpPr>
      <xdr:spPr bwMode="auto">
        <a:xfrm>
          <a:off x="17106900" y="1156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8.73</a:t>
          </a:r>
          <a:endParaRPr lang="ja-JP" altLang="en-US"/>
        </a:p>
      </xdr:txBody>
    </xdr:sp>
    <xdr:clientData/>
  </xdr:twoCellAnchor>
  <xdr:twoCellAnchor>
    <xdr:from>
      <xdr:col>24</xdr:col>
      <xdr:colOff>466725</xdr:colOff>
      <xdr:row>67</xdr:row>
      <xdr:rowOff>76200</xdr:rowOff>
    </xdr:from>
    <xdr:to>
      <xdr:col>24</xdr:col>
      <xdr:colOff>647700</xdr:colOff>
      <xdr:row>67</xdr:row>
      <xdr:rowOff>76200</xdr:rowOff>
    </xdr:to>
    <xdr:sp macro="" textlink="">
      <xdr:nvSpPr>
        <xdr:cNvPr id="250583" name="Line 319"/>
        <xdr:cNvSpPr>
          <a:spLocks noChangeShapeType="1"/>
        </xdr:cNvSpPr>
      </xdr:nvSpPr>
      <xdr:spPr bwMode="auto">
        <a:xfrm>
          <a:off x="16925925" y="1156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57</xdr:row>
      <xdr:rowOff>108585</xdr:rowOff>
    </xdr:from>
    <xdr:to>
      <xdr:col>26</xdr:col>
      <xdr:colOff>37742</xdr:colOff>
      <xdr:row>58</xdr:row>
      <xdr:rowOff>127448</xdr:rowOff>
    </xdr:to>
    <xdr:sp macro="" textlink="">
      <xdr:nvSpPr>
        <xdr:cNvPr id="10560" name="定員管理の状況最大値テキスト"/>
        <xdr:cNvSpPr txBox="1">
          <a:spLocks noChangeArrowheads="1"/>
        </xdr:cNvSpPr>
      </xdr:nvSpPr>
      <xdr:spPr bwMode="auto">
        <a:xfrm>
          <a:off x="17106900" y="9867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4.48</a:t>
          </a:r>
          <a:endParaRPr lang="ja-JP" altLang="en-US"/>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250585" name="Line 321"/>
        <xdr:cNvSpPr>
          <a:spLocks noChangeShapeType="1"/>
        </xdr:cNvSpPr>
      </xdr:nvSpPr>
      <xdr:spPr bwMode="auto">
        <a:xfrm>
          <a:off x="16925925" y="10096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104775</xdr:rowOff>
    </xdr:from>
    <xdr:to>
      <xdr:col>24</xdr:col>
      <xdr:colOff>561975</xdr:colOff>
      <xdr:row>62</xdr:row>
      <xdr:rowOff>142875</xdr:rowOff>
    </xdr:to>
    <xdr:sp macro="" textlink="">
      <xdr:nvSpPr>
        <xdr:cNvPr id="250586" name="Line 322"/>
        <xdr:cNvSpPr>
          <a:spLocks noChangeShapeType="1"/>
        </xdr:cNvSpPr>
      </xdr:nvSpPr>
      <xdr:spPr bwMode="auto">
        <a:xfrm flipV="1">
          <a:off x="16182975" y="107346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61</xdr:row>
      <xdr:rowOff>28575</xdr:rowOff>
    </xdr:from>
    <xdr:to>
      <xdr:col>26</xdr:col>
      <xdr:colOff>37742</xdr:colOff>
      <xdr:row>62</xdr:row>
      <xdr:rowOff>74535</xdr:rowOff>
    </xdr:to>
    <xdr:sp macro="" textlink="">
      <xdr:nvSpPr>
        <xdr:cNvPr id="10563" name="定員管理の状況平均値テキスト"/>
        <xdr:cNvSpPr txBox="1">
          <a:spLocks noChangeArrowheads="1"/>
        </xdr:cNvSpPr>
      </xdr:nvSpPr>
      <xdr:spPr bwMode="auto">
        <a:xfrm>
          <a:off x="17106900" y="1048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6.12</a:t>
          </a:r>
          <a:endParaRPr lang="ja-JP" altLang="en-US"/>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250588" name="AutoShape 324"/>
        <xdr:cNvSpPr>
          <a:spLocks noChangeArrowheads="1"/>
        </xdr:cNvSpPr>
      </xdr:nvSpPr>
      <xdr:spPr bwMode="auto">
        <a:xfrm>
          <a:off x="169640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142875</xdr:rowOff>
    </xdr:from>
    <xdr:to>
      <xdr:col>23</xdr:col>
      <xdr:colOff>409575</xdr:colOff>
      <xdr:row>63</xdr:row>
      <xdr:rowOff>0</xdr:rowOff>
    </xdr:to>
    <xdr:sp macro="" textlink="">
      <xdr:nvSpPr>
        <xdr:cNvPr id="250589" name="Line 325"/>
        <xdr:cNvSpPr>
          <a:spLocks noChangeShapeType="1"/>
        </xdr:cNvSpPr>
      </xdr:nvSpPr>
      <xdr:spPr bwMode="auto">
        <a:xfrm flipV="1">
          <a:off x="15287625" y="107727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250590" name="AutoShape 32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61</xdr:row>
      <xdr:rowOff>0</xdr:rowOff>
    </xdr:from>
    <xdr:to>
      <xdr:col>24</xdr:col>
      <xdr:colOff>81915</xdr:colOff>
      <xdr:row>62</xdr:row>
      <xdr:rowOff>38100</xdr:rowOff>
    </xdr:to>
    <xdr:sp macro="" textlink="">
      <xdr:nvSpPr>
        <xdr:cNvPr id="10567" name="Text Box 327"/>
        <xdr:cNvSpPr txBox="1">
          <a:spLocks noChangeArrowheads="1"/>
        </xdr:cNvSpPr>
      </xdr:nvSpPr>
      <xdr:spPr bwMode="auto">
        <a:xfrm>
          <a:off x="15801975" y="10458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endParaRPr lang="ja-JP" altLang="en-US"/>
        </a:p>
      </xdr:txBody>
    </xdr:sp>
    <xdr:clientData/>
  </xdr:twoCellAnchor>
  <xdr:twoCellAnchor>
    <xdr:from>
      <xdr:col>21</xdr:col>
      <xdr:colOff>0</xdr:colOff>
      <xdr:row>63</xdr:row>
      <xdr:rowOff>0</xdr:rowOff>
    </xdr:from>
    <xdr:to>
      <xdr:col>22</xdr:col>
      <xdr:colOff>200025</xdr:colOff>
      <xdr:row>63</xdr:row>
      <xdr:rowOff>19050</xdr:rowOff>
    </xdr:to>
    <xdr:sp macro="" textlink="">
      <xdr:nvSpPr>
        <xdr:cNvPr id="250592" name="Line 328"/>
        <xdr:cNvSpPr>
          <a:spLocks noChangeShapeType="1"/>
        </xdr:cNvSpPr>
      </xdr:nvSpPr>
      <xdr:spPr bwMode="auto">
        <a:xfrm flipV="1">
          <a:off x="14401800" y="10801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250593" name="AutoShape 329"/>
        <xdr:cNvSpPr>
          <a:spLocks noChangeArrowheads="1"/>
        </xdr:cNvSpPr>
      </xdr:nvSpPr>
      <xdr:spPr bwMode="auto">
        <a:xfrm>
          <a:off x="15240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61</xdr:row>
      <xdr:rowOff>9525</xdr:rowOff>
    </xdr:from>
    <xdr:to>
      <xdr:col>22</xdr:col>
      <xdr:colOff>585247</xdr:colOff>
      <xdr:row>62</xdr:row>
      <xdr:rowOff>47625</xdr:rowOff>
    </xdr:to>
    <xdr:sp macro="" textlink="">
      <xdr:nvSpPr>
        <xdr:cNvPr id="10570" name="Text Box 330"/>
        <xdr:cNvSpPr txBox="1">
          <a:spLocks noChangeArrowheads="1"/>
        </xdr:cNvSpPr>
      </xdr:nvSpPr>
      <xdr:spPr bwMode="auto">
        <a:xfrm>
          <a:off x="14906625" y="1046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6.29</a:t>
          </a:r>
          <a:endParaRPr lang="ja-JP" altLang="en-US"/>
        </a:p>
      </xdr:txBody>
    </xdr:sp>
    <xdr:clientData/>
  </xdr:twoCellAnchor>
  <xdr:twoCellAnchor>
    <xdr:from>
      <xdr:col>19</xdr:col>
      <xdr:colOff>485775</xdr:colOff>
      <xdr:row>63</xdr:row>
      <xdr:rowOff>19050</xdr:rowOff>
    </xdr:from>
    <xdr:to>
      <xdr:col>21</xdr:col>
      <xdr:colOff>0</xdr:colOff>
      <xdr:row>63</xdr:row>
      <xdr:rowOff>47625</xdr:rowOff>
    </xdr:to>
    <xdr:sp macro="" textlink="">
      <xdr:nvSpPr>
        <xdr:cNvPr id="250595" name="Line 331"/>
        <xdr:cNvSpPr>
          <a:spLocks noChangeShapeType="1"/>
        </xdr:cNvSpPr>
      </xdr:nvSpPr>
      <xdr:spPr bwMode="auto">
        <a:xfrm flipV="1">
          <a:off x="13515975" y="10820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66675</xdr:rowOff>
    </xdr:from>
    <xdr:to>
      <xdr:col>21</xdr:col>
      <xdr:colOff>47625</xdr:colOff>
      <xdr:row>63</xdr:row>
      <xdr:rowOff>0</xdr:rowOff>
    </xdr:to>
    <xdr:sp macro="" textlink="">
      <xdr:nvSpPr>
        <xdr:cNvPr id="250596" name="AutoShape 332"/>
        <xdr:cNvSpPr>
          <a:spLocks noChangeArrowheads="1"/>
        </xdr:cNvSpPr>
      </xdr:nvSpPr>
      <xdr:spPr bwMode="auto">
        <a:xfrm>
          <a:off x="14354175" y="1069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61</xdr:row>
      <xdr:rowOff>38100</xdr:rowOff>
    </xdr:from>
    <xdr:to>
      <xdr:col>21</xdr:col>
      <xdr:colOff>381096</xdr:colOff>
      <xdr:row>62</xdr:row>
      <xdr:rowOff>76200</xdr:rowOff>
    </xdr:to>
    <xdr:sp macro="" textlink="">
      <xdr:nvSpPr>
        <xdr:cNvPr id="10573" name="Text Box 333"/>
        <xdr:cNvSpPr txBox="1">
          <a:spLocks noChangeArrowheads="1"/>
        </xdr:cNvSpPr>
      </xdr:nvSpPr>
      <xdr:spPr bwMode="auto">
        <a:xfrm>
          <a:off x="14020800" y="1049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endParaRPr lang="ja-JP" altLang="en-US"/>
        </a:p>
      </xdr:txBody>
    </xdr:sp>
    <xdr:clientData/>
  </xdr:twoCellAnchor>
  <xdr:twoCellAnchor>
    <xdr:from>
      <xdr:col>19</xdr:col>
      <xdr:colOff>428625</xdr:colOff>
      <xdr:row>64</xdr:row>
      <xdr:rowOff>161925</xdr:rowOff>
    </xdr:from>
    <xdr:to>
      <xdr:col>19</xdr:col>
      <xdr:colOff>533400</xdr:colOff>
      <xdr:row>65</xdr:row>
      <xdr:rowOff>85725</xdr:rowOff>
    </xdr:to>
    <xdr:sp macro="" textlink="">
      <xdr:nvSpPr>
        <xdr:cNvPr id="250598" name="AutoShape 334"/>
        <xdr:cNvSpPr>
          <a:spLocks noChangeArrowheads="1"/>
        </xdr:cNvSpPr>
      </xdr:nvSpPr>
      <xdr:spPr bwMode="auto">
        <a:xfrm>
          <a:off x="13458825" y="1113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120015</xdr:colOff>
      <xdr:row>65</xdr:row>
      <xdr:rowOff>110490</xdr:rowOff>
    </xdr:from>
    <xdr:to>
      <xdr:col>20</xdr:col>
      <xdr:colOff>169875</xdr:colOff>
      <xdr:row>66</xdr:row>
      <xdr:rowOff>148590</xdr:rowOff>
    </xdr:to>
    <xdr:sp macro="" textlink="">
      <xdr:nvSpPr>
        <xdr:cNvPr id="10575" name="Text Box 335"/>
        <xdr:cNvSpPr txBox="1">
          <a:spLocks noChangeArrowheads="1"/>
        </xdr:cNvSpPr>
      </xdr:nvSpPr>
      <xdr:spPr bwMode="auto">
        <a:xfrm>
          <a:off x="13134975" y="11249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endParaRPr lang="ja-JP" altLang="en-US"/>
        </a:p>
      </xdr:txBody>
    </xdr:sp>
    <xdr:clientData/>
  </xdr:twoCellAnchor>
  <xdr:twoCellAnchor editAs="oneCell">
    <xdr:from>
      <xdr:col>24</xdr:col>
      <xdr:colOff>461010</xdr:colOff>
      <xdr:row>70</xdr:row>
      <xdr:rowOff>66675</xdr:rowOff>
    </xdr:from>
    <xdr:to>
      <xdr:col>25</xdr:col>
      <xdr:colOff>506845</xdr:colOff>
      <xdr:row>71</xdr:row>
      <xdr:rowOff>110870</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289560</xdr:colOff>
      <xdr:row>70</xdr:row>
      <xdr:rowOff>66675</xdr:rowOff>
    </xdr:from>
    <xdr:to>
      <xdr:col>24</xdr:col>
      <xdr:colOff>378986</xdr:colOff>
      <xdr:row>71</xdr:row>
      <xdr:rowOff>110870</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91440</xdr:colOff>
      <xdr:row>70</xdr:row>
      <xdr:rowOff>66675</xdr:rowOff>
    </xdr:from>
    <xdr:to>
      <xdr:col>23</xdr:col>
      <xdr:colOff>166147</xdr:colOff>
      <xdr:row>71</xdr:row>
      <xdr:rowOff>110870</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560070</xdr:colOff>
      <xdr:row>70</xdr:row>
      <xdr:rowOff>66675</xdr:rowOff>
    </xdr:from>
    <xdr:to>
      <xdr:col>21</xdr:col>
      <xdr:colOff>642021</xdr:colOff>
      <xdr:row>71</xdr:row>
      <xdr:rowOff>110870</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379095</xdr:colOff>
      <xdr:row>70</xdr:row>
      <xdr:rowOff>66675</xdr:rowOff>
    </xdr:from>
    <xdr:to>
      <xdr:col>20</xdr:col>
      <xdr:colOff>453576</xdr:colOff>
      <xdr:row>71</xdr:row>
      <xdr:rowOff>110870</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62</xdr:row>
      <xdr:rowOff>47625</xdr:rowOff>
    </xdr:from>
    <xdr:to>
      <xdr:col>24</xdr:col>
      <xdr:colOff>609600</xdr:colOff>
      <xdr:row>62</xdr:row>
      <xdr:rowOff>152400</xdr:rowOff>
    </xdr:to>
    <xdr:sp macro="" textlink="">
      <xdr:nvSpPr>
        <xdr:cNvPr id="250605" name="Oval 341"/>
        <xdr:cNvSpPr>
          <a:spLocks noChangeArrowheads="1"/>
        </xdr:cNvSpPr>
      </xdr:nvSpPr>
      <xdr:spPr bwMode="auto">
        <a:xfrm>
          <a:off x="16964025" y="1067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62</xdr:row>
      <xdr:rowOff>47625</xdr:rowOff>
    </xdr:from>
    <xdr:to>
      <xdr:col>26</xdr:col>
      <xdr:colOff>37742</xdr:colOff>
      <xdr:row>63</xdr:row>
      <xdr:rowOff>85725</xdr:rowOff>
    </xdr:to>
    <xdr:sp macro="" textlink="">
      <xdr:nvSpPr>
        <xdr:cNvPr id="10582" name="定員管理の状況該当値テキスト"/>
        <xdr:cNvSpPr txBox="1">
          <a:spLocks noChangeArrowheads="1"/>
        </xdr:cNvSpPr>
      </xdr:nvSpPr>
      <xdr:spPr bwMode="auto">
        <a:xfrm>
          <a:off x="17106900" y="10677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6.32</a:t>
          </a:r>
          <a:endParaRPr lang="ja-JP" altLang="en-US"/>
        </a:p>
      </xdr:txBody>
    </xdr:sp>
    <xdr:clientData/>
  </xdr:twoCellAnchor>
  <xdr:twoCellAnchor>
    <xdr:from>
      <xdr:col>23</xdr:col>
      <xdr:colOff>352425</xdr:colOff>
      <xdr:row>62</xdr:row>
      <xdr:rowOff>85725</xdr:rowOff>
    </xdr:from>
    <xdr:to>
      <xdr:col>23</xdr:col>
      <xdr:colOff>457200</xdr:colOff>
      <xdr:row>63</xdr:row>
      <xdr:rowOff>19050</xdr:rowOff>
    </xdr:to>
    <xdr:sp macro="" textlink="">
      <xdr:nvSpPr>
        <xdr:cNvPr id="250607" name="Oval 343"/>
        <xdr:cNvSpPr>
          <a:spLocks noChangeArrowheads="1"/>
        </xdr:cNvSpPr>
      </xdr:nvSpPr>
      <xdr:spPr bwMode="auto">
        <a:xfrm>
          <a:off x="161258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63</xdr:row>
      <xdr:rowOff>36195</xdr:rowOff>
    </xdr:from>
    <xdr:to>
      <xdr:col>24</xdr:col>
      <xdr:colOff>81915</xdr:colOff>
      <xdr:row>64</xdr:row>
      <xdr:rowOff>66726</xdr:rowOff>
    </xdr:to>
    <xdr:sp macro="" textlink="">
      <xdr:nvSpPr>
        <xdr:cNvPr id="10584" name="Text Box 344"/>
        <xdr:cNvSpPr txBox="1">
          <a:spLocks noChangeArrowheads="1"/>
        </xdr:cNvSpPr>
      </xdr:nvSpPr>
      <xdr:spPr bwMode="auto">
        <a:xfrm>
          <a:off x="15801975" y="10829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6.43</a:t>
          </a:r>
          <a:endParaRPr lang="ja-JP" altLang="en-US"/>
        </a:p>
      </xdr:txBody>
    </xdr:sp>
    <xdr:clientData/>
  </xdr:twoCellAnchor>
  <xdr:twoCellAnchor>
    <xdr:from>
      <xdr:col>22</xdr:col>
      <xdr:colOff>152400</xdr:colOff>
      <xdr:row>62</xdr:row>
      <xdr:rowOff>114300</xdr:rowOff>
    </xdr:from>
    <xdr:to>
      <xdr:col>22</xdr:col>
      <xdr:colOff>257175</xdr:colOff>
      <xdr:row>63</xdr:row>
      <xdr:rowOff>47625</xdr:rowOff>
    </xdr:to>
    <xdr:sp macro="" textlink="">
      <xdr:nvSpPr>
        <xdr:cNvPr id="250609" name="Oval 345"/>
        <xdr:cNvSpPr>
          <a:spLocks noChangeArrowheads="1"/>
        </xdr:cNvSpPr>
      </xdr:nvSpPr>
      <xdr:spPr bwMode="auto">
        <a:xfrm>
          <a:off x="15240000"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63</xdr:row>
      <xdr:rowOff>66675</xdr:rowOff>
    </xdr:from>
    <xdr:to>
      <xdr:col>22</xdr:col>
      <xdr:colOff>585247</xdr:colOff>
      <xdr:row>64</xdr:row>
      <xdr:rowOff>88025</xdr:rowOff>
    </xdr:to>
    <xdr:sp macro="" textlink="">
      <xdr:nvSpPr>
        <xdr:cNvPr id="10586" name="Text Box 346"/>
        <xdr:cNvSpPr txBox="1">
          <a:spLocks noChangeArrowheads="1"/>
        </xdr:cNvSpPr>
      </xdr:nvSpPr>
      <xdr:spPr bwMode="auto">
        <a:xfrm>
          <a:off x="14906625" y="1085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endParaRPr lang="ja-JP" altLang="en-US"/>
        </a:p>
      </xdr:txBody>
    </xdr:sp>
    <xdr:clientData/>
  </xdr:twoCellAnchor>
  <xdr:twoCellAnchor>
    <xdr:from>
      <xdr:col>20</xdr:col>
      <xdr:colOff>638175</xdr:colOff>
      <xdr:row>62</xdr:row>
      <xdr:rowOff>142875</xdr:rowOff>
    </xdr:from>
    <xdr:to>
      <xdr:col>21</xdr:col>
      <xdr:colOff>47625</xdr:colOff>
      <xdr:row>63</xdr:row>
      <xdr:rowOff>76200</xdr:rowOff>
    </xdr:to>
    <xdr:sp macro="" textlink="">
      <xdr:nvSpPr>
        <xdr:cNvPr id="250611" name="Oval 347"/>
        <xdr:cNvSpPr>
          <a:spLocks noChangeArrowheads="1"/>
        </xdr:cNvSpPr>
      </xdr:nvSpPr>
      <xdr:spPr bwMode="auto">
        <a:xfrm>
          <a:off x="14354175" y="1077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63</xdr:row>
      <xdr:rowOff>85725</xdr:rowOff>
    </xdr:from>
    <xdr:to>
      <xdr:col>21</xdr:col>
      <xdr:colOff>381096</xdr:colOff>
      <xdr:row>64</xdr:row>
      <xdr:rowOff>116256</xdr:rowOff>
    </xdr:to>
    <xdr:sp macro="" textlink="">
      <xdr:nvSpPr>
        <xdr:cNvPr id="10588" name="Text Box 348"/>
        <xdr:cNvSpPr txBox="1">
          <a:spLocks noChangeArrowheads="1"/>
        </xdr:cNvSpPr>
      </xdr:nvSpPr>
      <xdr:spPr bwMode="auto">
        <a:xfrm>
          <a:off x="14020800" y="1088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19</xdr:col>
      <xdr:colOff>428625</xdr:colOff>
      <xdr:row>62</xdr:row>
      <xdr:rowOff>161925</xdr:rowOff>
    </xdr:from>
    <xdr:to>
      <xdr:col>19</xdr:col>
      <xdr:colOff>533400</xdr:colOff>
      <xdr:row>63</xdr:row>
      <xdr:rowOff>95250</xdr:rowOff>
    </xdr:to>
    <xdr:sp macro="" textlink="">
      <xdr:nvSpPr>
        <xdr:cNvPr id="250613" name="Oval 349"/>
        <xdr:cNvSpPr>
          <a:spLocks noChangeArrowheads="1"/>
        </xdr:cNvSpPr>
      </xdr:nvSpPr>
      <xdr:spPr bwMode="auto">
        <a:xfrm>
          <a:off x="13458825" y="1079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120015</xdr:colOff>
      <xdr:row>61</xdr:row>
      <xdr:rowOff>146685</xdr:rowOff>
    </xdr:from>
    <xdr:to>
      <xdr:col>20</xdr:col>
      <xdr:colOff>169875</xdr:colOff>
      <xdr:row>63</xdr:row>
      <xdr:rowOff>331</xdr:rowOff>
    </xdr:to>
    <xdr:sp macro="" textlink="">
      <xdr:nvSpPr>
        <xdr:cNvPr id="10590" name="Text Box 350"/>
        <xdr:cNvSpPr txBox="1">
          <a:spLocks noChangeArrowheads="1"/>
        </xdr:cNvSpPr>
      </xdr:nvSpPr>
      <xdr:spPr bwMode="auto">
        <a:xfrm>
          <a:off x="13134975" y="1059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a:t>
          </a:r>
          <a:endParaRPr lang="ja-JP" altLang="en-US"/>
        </a:p>
      </xdr:txBody>
    </xdr:sp>
    <xdr:clientData/>
  </xdr:twoCellAnchor>
  <xdr:twoCellAnchor>
    <xdr:from>
      <xdr:col>18</xdr:col>
      <xdr:colOff>501015</xdr:colOff>
      <xdr:row>29</xdr:row>
      <xdr:rowOff>47625</xdr:rowOff>
    </xdr:from>
    <xdr:to>
      <xdr:col>26</xdr:col>
      <xdr:colOff>81831</xdr:colOff>
      <xdr:row>31</xdr:row>
      <xdr:rowOff>11452</xdr:rowOff>
    </xdr:to>
    <xdr:sp macro="" textlink="">
      <xdr:nvSpPr>
        <xdr:cNvPr id="10591" name="Rectangle 35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430530</xdr:colOff>
      <xdr:row>31</xdr:row>
      <xdr:rowOff>66675</xdr:rowOff>
    </xdr:from>
    <xdr:to>
      <xdr:col>22</xdr:col>
      <xdr:colOff>629295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70485</xdr:colOff>
      <xdr:row>31</xdr:row>
      <xdr:rowOff>40005</xdr:rowOff>
    </xdr:from>
    <xdr:to>
      <xdr:col>24</xdr:col>
      <xdr:colOff>123925</xdr:colOff>
      <xdr:row>32</xdr:row>
      <xdr:rowOff>152524</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[6.9%]　</a:t>
          </a:r>
          <a:endParaRPr lang="ja-JP" altLang="en-US"/>
        </a:p>
      </xdr:txBody>
    </xdr:sp>
    <xdr:clientData/>
  </xdr:twoCellAnchor>
  <xdr:twoCellAnchor>
    <xdr:from>
      <xdr:col>26</xdr:col>
      <xdr:colOff>125730</xdr:colOff>
      <xdr:row>30</xdr:row>
      <xdr:rowOff>123825</xdr:rowOff>
    </xdr:from>
    <xdr:to>
      <xdr:col>28</xdr:col>
      <xdr:colOff>289682</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31</xdr:row>
      <xdr:rowOff>148590</xdr:rowOff>
    </xdr:from>
    <xdr:to>
      <xdr:col>28</xdr:col>
      <xdr:colOff>289682</xdr:colOff>
      <xdr:row>33</xdr:row>
      <xdr:rowOff>50926</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14/40</a:t>
          </a:r>
          <a:endParaRPr lang="ja-JP" altLang="en-US"/>
        </a:p>
      </xdr:txBody>
    </xdr:sp>
    <xdr:clientData/>
  </xdr:twoCellAnchor>
  <xdr:twoCellAnchor>
    <xdr:from>
      <xdr:col>28</xdr:col>
      <xdr:colOff>419100</xdr:colOff>
      <xdr:row>30</xdr:row>
      <xdr:rowOff>123825</xdr:rowOff>
    </xdr:from>
    <xdr:to>
      <xdr:col>30</xdr:col>
      <xdr:colOff>308675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148590</xdr:rowOff>
    </xdr:from>
    <xdr:to>
      <xdr:col>30</xdr:col>
      <xdr:colOff>308675</xdr:colOff>
      <xdr:row>33</xdr:row>
      <xdr:rowOff>50926</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510540</xdr:colOff>
      <xdr:row>30</xdr:row>
      <xdr:rowOff>123825</xdr:rowOff>
    </xdr:from>
    <xdr:to>
      <xdr:col>32</xdr:col>
      <xdr:colOff>415290</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510540</xdr:colOff>
      <xdr:row>31</xdr:row>
      <xdr:rowOff>148590</xdr:rowOff>
    </xdr:from>
    <xdr:to>
      <xdr:col>32</xdr:col>
      <xdr:colOff>415290</xdr:colOff>
      <xdr:row>33</xdr:row>
      <xdr:rowOff>50926</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50624"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50625" name="Rectangle 361"/>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33</xdr:row>
      <xdr:rowOff>123825</xdr:rowOff>
    </xdr:from>
    <xdr:to>
      <xdr:col>31</xdr:col>
      <xdr:colOff>649663</xdr:colOff>
      <xdr:row>35</xdr:row>
      <xdr:rowOff>36229</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382905</xdr:colOff>
      <xdr:row>35</xdr:row>
      <xdr:rowOff>108585</xdr:rowOff>
    </xdr:from>
    <xdr:to>
      <xdr:col>35</xdr:col>
      <xdr:colOff>16</xdr:colOff>
      <xdr:row>47</xdr:row>
      <xdr:rowOff>66695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solidFill>
                <a:sysClr val="windowText" lastClr="000000"/>
              </a:solidFill>
              <a:effectLst/>
              <a:latin typeface="+mn-lt"/>
              <a:ea typeface="+mn-ea"/>
              <a:cs typeface="+mn-cs"/>
            </a:rPr>
            <a:t>　類似団体平均８．</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％、全国市町村平均９．</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％を下回る</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％となっており、対前年比で</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％の改善となっています。</a:t>
          </a:r>
          <a:endParaRPr lang="en-US" altLang="ja-JP" sz="1100" b="0" i="0" baseline="0">
            <a:solidFill>
              <a:sysClr val="windowText" lastClr="000000"/>
            </a:solidFill>
            <a:effectLst/>
            <a:latin typeface="+mn-lt"/>
            <a:ea typeface="+mn-ea"/>
            <a:cs typeface="+mn-cs"/>
          </a:endParaRPr>
        </a:p>
        <a:p>
          <a:pPr eaLnBrk="1" fontAlgn="auto" latinLnBrk="0" hangingPunct="1"/>
          <a:endParaRPr lang="en-US" altLang="ja-JP" sz="1100" b="0" i="0" baseline="0">
            <a:solidFill>
              <a:sysClr val="windowText" lastClr="000000"/>
            </a:solidFill>
            <a:effectLst/>
            <a:latin typeface="+mn-lt"/>
            <a:ea typeface="+mn-ea"/>
            <a:cs typeface="+mn-cs"/>
          </a:endParaRPr>
        </a:p>
        <a:p>
          <a:pPr eaLnBrk="1" fontAlgn="auto" latinLnBrk="0" hangingPunct="1"/>
          <a:r>
            <a:rPr lang="ja-JP" altLang="ja-JP" sz="1100" b="0" i="0" baseline="0">
              <a:solidFill>
                <a:sysClr val="windowText" lastClr="000000"/>
              </a:solidFill>
              <a:effectLst/>
              <a:latin typeface="+mn-lt"/>
              <a:ea typeface="+mn-ea"/>
              <a:cs typeface="+mn-cs"/>
            </a:rPr>
            <a:t>　この指標は３か年の平均値ですが、平成２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年度においては、起債の元利償還金の減少、大里広域</a:t>
          </a:r>
          <a:r>
            <a:rPr lang="ja-JP" altLang="en-US" sz="1100" b="0" i="0" baseline="0">
              <a:solidFill>
                <a:sysClr val="windowText" lastClr="000000"/>
              </a:solidFill>
              <a:effectLst/>
              <a:latin typeface="+mn-lt"/>
              <a:ea typeface="+mn-ea"/>
              <a:cs typeface="+mn-cs"/>
            </a:rPr>
            <a:t>市町村圏組合</a:t>
          </a:r>
          <a:r>
            <a:rPr lang="ja-JP" altLang="ja-JP" sz="1100" b="0" i="0" baseline="0">
              <a:solidFill>
                <a:sysClr val="windowText" lastClr="000000"/>
              </a:solidFill>
              <a:effectLst/>
              <a:latin typeface="+mn-lt"/>
              <a:ea typeface="+mn-ea"/>
              <a:cs typeface="+mn-cs"/>
            </a:rPr>
            <a:t>や妻沼南河原</a:t>
          </a:r>
          <a:r>
            <a:rPr lang="ja-JP" altLang="en-US" sz="1100" b="0" i="0" baseline="0">
              <a:solidFill>
                <a:sysClr val="windowText" lastClr="000000"/>
              </a:solidFill>
              <a:effectLst/>
              <a:latin typeface="+mn-lt"/>
              <a:ea typeface="+mn-ea"/>
              <a:cs typeface="+mn-cs"/>
            </a:rPr>
            <a:t>環境施設組合</a:t>
          </a:r>
          <a:r>
            <a:rPr lang="ja-JP" altLang="ja-JP" sz="1100" b="0" i="0" baseline="0">
              <a:solidFill>
                <a:sysClr val="windowText" lastClr="000000"/>
              </a:solidFill>
              <a:effectLst/>
              <a:latin typeface="+mn-lt"/>
              <a:ea typeface="+mn-ea"/>
              <a:cs typeface="+mn-cs"/>
            </a:rPr>
            <a:t>が起こした地方債に充てたと認められる負担金が減少したことなどにより元利償還金と準元利償還金を合わせた数値が減少したことによります。</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今後も引き続き、起債の抑制や適債事業を見極め、健全な財政運営に努めていきます。</a:t>
          </a:r>
          <a:endParaRPr lang="ja-JP" altLang="ja-JP" sz="1400">
            <a:solidFill>
              <a:sysClr val="windowText" lastClr="000000"/>
            </a:solidFill>
            <a:effectLst/>
          </a:endParaRPr>
        </a:p>
      </xdr:txBody>
    </xdr:sp>
    <xdr:clientData/>
  </xdr:twoCellAnchor>
  <xdr:oneCellAnchor>
    <xdr:from>
      <xdr:col>18</xdr:col>
      <xdr:colOff>468630</xdr:colOff>
      <xdr:row>32</xdr:row>
      <xdr:rowOff>148590</xdr:rowOff>
    </xdr:from>
    <xdr:ext cx="132344" cy="151836"/>
    <xdr:sp macro="" textlink="">
      <xdr:nvSpPr>
        <xdr:cNvPr id="10604" name="Text Box 364"/>
        <xdr:cNvSpPr txBox="1">
          <a:spLocks noChangeArrowheads="1"/>
        </xdr:cNvSpPr>
      </xdr:nvSpPr>
      <xdr:spPr bwMode="auto">
        <a:xfrm>
          <a:off x="12813030" y="563499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50629"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47</xdr:row>
      <xdr:rowOff>11430</xdr:rowOff>
    </xdr:from>
    <xdr:to>
      <xdr:col>18</xdr:col>
      <xdr:colOff>501015</xdr:colOff>
      <xdr:row>48</xdr:row>
      <xdr:rowOff>49530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50631" name="Line 367"/>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44</xdr:row>
      <xdr:rowOff>125730</xdr:rowOff>
    </xdr:from>
    <xdr:to>
      <xdr:col>18</xdr:col>
      <xdr:colOff>501015</xdr:colOff>
      <xdr:row>46</xdr:row>
      <xdr:rowOff>40</xdr:rowOff>
    </xdr:to>
    <xdr:sp macro="" textlink="">
      <xdr:nvSpPr>
        <xdr:cNvPr id="10608" name="Text Box 368"/>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50633" name="Line 369"/>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42</xdr:row>
      <xdr:rowOff>76200</xdr:rowOff>
    </xdr:from>
    <xdr:to>
      <xdr:col>18</xdr:col>
      <xdr:colOff>501015</xdr:colOff>
      <xdr:row>43</xdr:row>
      <xdr:rowOff>114300</xdr:rowOff>
    </xdr:to>
    <xdr:sp macro="" textlink="">
      <xdr:nvSpPr>
        <xdr:cNvPr id="10610" name="Text Box 370"/>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50635" name="Line 371"/>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40</xdr:row>
      <xdr:rowOff>9525</xdr:rowOff>
    </xdr:from>
    <xdr:to>
      <xdr:col>18</xdr:col>
      <xdr:colOff>501015</xdr:colOff>
      <xdr:row>41</xdr:row>
      <xdr:rowOff>47625</xdr:rowOff>
    </xdr:to>
    <xdr:sp macro="" textlink="">
      <xdr:nvSpPr>
        <xdr:cNvPr id="10612" name="Text Box 372"/>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50637" name="Line 373"/>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37</xdr:row>
      <xdr:rowOff>116205</xdr:rowOff>
    </xdr:from>
    <xdr:to>
      <xdr:col>18</xdr:col>
      <xdr:colOff>501015</xdr:colOff>
      <xdr:row>38</xdr:row>
      <xdr:rowOff>162165</xdr:rowOff>
    </xdr:to>
    <xdr:sp macro="" textlink="">
      <xdr:nvSpPr>
        <xdr:cNvPr id="10614" name="Text Box 374"/>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50639" name="Line 375"/>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35</xdr:row>
      <xdr:rowOff>74295</xdr:rowOff>
    </xdr:from>
    <xdr:to>
      <xdr:col>18</xdr:col>
      <xdr:colOff>501015</xdr:colOff>
      <xdr:row>36</xdr:row>
      <xdr:rowOff>111232</xdr:rowOff>
    </xdr:to>
    <xdr:sp macro="" textlink="">
      <xdr:nvSpPr>
        <xdr:cNvPr id="10616" name="Text Box 376"/>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50641" name="Line 37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5064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250643" name="Line 379"/>
        <xdr:cNvSpPr>
          <a:spLocks noChangeShapeType="1"/>
        </xdr:cNvSpPr>
      </xdr:nvSpPr>
      <xdr:spPr bwMode="auto">
        <a:xfrm flipV="1">
          <a:off x="17021175" y="60960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44</xdr:row>
      <xdr:rowOff>114300</xdr:rowOff>
    </xdr:from>
    <xdr:to>
      <xdr:col>26</xdr:col>
      <xdr:colOff>37742</xdr:colOff>
      <xdr:row>45</xdr:row>
      <xdr:rowOff>152400</xdr:rowOff>
    </xdr:to>
    <xdr:sp macro="" textlink="">
      <xdr:nvSpPr>
        <xdr:cNvPr id="10620" name="公債費負担の状況最小値テキスト"/>
        <xdr:cNvSpPr txBox="1">
          <a:spLocks noChangeArrowheads="1"/>
        </xdr:cNvSpPr>
      </xdr:nvSpPr>
      <xdr:spPr bwMode="auto">
        <a:xfrm>
          <a:off x="17106900" y="765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18.4</a:t>
          </a:r>
          <a:endParaRPr lang="ja-JP" altLang="en-US"/>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250645" name="Line 381"/>
        <xdr:cNvSpPr>
          <a:spLocks noChangeShapeType="1"/>
        </xdr:cNvSpPr>
      </xdr:nvSpPr>
      <xdr:spPr bwMode="auto">
        <a:xfrm>
          <a:off x="16925925" y="765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34</xdr:row>
      <xdr:rowOff>38100</xdr:rowOff>
    </xdr:from>
    <xdr:to>
      <xdr:col>26</xdr:col>
      <xdr:colOff>37742</xdr:colOff>
      <xdr:row>35</xdr:row>
      <xdr:rowOff>76200</xdr:rowOff>
    </xdr:to>
    <xdr:sp macro="" textlink="">
      <xdr:nvSpPr>
        <xdr:cNvPr id="10622" name="公債費負担の状況最大値テキスト"/>
        <xdr:cNvSpPr txBox="1">
          <a:spLocks noChangeArrowheads="1"/>
        </xdr:cNvSpPr>
      </xdr:nvSpPr>
      <xdr:spPr bwMode="auto">
        <a:xfrm>
          <a:off x="17106900" y="5867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1.0</a:t>
          </a:r>
          <a:endParaRPr lang="ja-JP" altLang="en-US"/>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250647" name="Line 383"/>
        <xdr:cNvSpPr>
          <a:spLocks noChangeShapeType="1"/>
        </xdr:cNvSpPr>
      </xdr:nvSpPr>
      <xdr:spPr bwMode="auto">
        <a:xfrm>
          <a:off x="16925925" y="609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47625</xdr:rowOff>
    </xdr:from>
    <xdr:to>
      <xdr:col>24</xdr:col>
      <xdr:colOff>561975</xdr:colOff>
      <xdr:row>39</xdr:row>
      <xdr:rowOff>133350</xdr:rowOff>
    </xdr:to>
    <xdr:sp macro="" textlink="">
      <xdr:nvSpPr>
        <xdr:cNvPr id="250648" name="Line 384"/>
        <xdr:cNvSpPr>
          <a:spLocks noChangeShapeType="1"/>
        </xdr:cNvSpPr>
      </xdr:nvSpPr>
      <xdr:spPr bwMode="auto">
        <a:xfrm flipV="1">
          <a:off x="16182975" y="67341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39</xdr:row>
      <xdr:rowOff>114300</xdr:rowOff>
    </xdr:from>
    <xdr:to>
      <xdr:col>26</xdr:col>
      <xdr:colOff>37742</xdr:colOff>
      <xdr:row>40</xdr:row>
      <xdr:rowOff>152400</xdr:rowOff>
    </xdr:to>
    <xdr:sp macro="" textlink="">
      <xdr:nvSpPr>
        <xdr:cNvPr id="10625" name="公債費負担の状況平均値テキスト"/>
        <xdr:cNvSpPr txBox="1">
          <a:spLocks noChangeArrowheads="1"/>
        </xdr:cNvSpPr>
      </xdr:nvSpPr>
      <xdr:spPr bwMode="auto">
        <a:xfrm>
          <a:off x="17106900" y="680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a:t>
          </a:r>
          <a:endParaRPr lang="ja-JP" altLang="en-US"/>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250650" name="AutoShape 386"/>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133350</xdr:rowOff>
    </xdr:from>
    <xdr:to>
      <xdr:col>23</xdr:col>
      <xdr:colOff>409575</xdr:colOff>
      <xdr:row>40</xdr:row>
      <xdr:rowOff>19050</xdr:rowOff>
    </xdr:to>
    <xdr:sp macro="" textlink="">
      <xdr:nvSpPr>
        <xdr:cNvPr id="250651" name="Line 387"/>
        <xdr:cNvSpPr>
          <a:spLocks noChangeShapeType="1"/>
        </xdr:cNvSpPr>
      </xdr:nvSpPr>
      <xdr:spPr bwMode="auto">
        <a:xfrm flipV="1">
          <a:off x="15287625" y="68199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250652" name="AutoShape 388"/>
        <xdr:cNvSpPr>
          <a:spLocks noChangeArrowheads="1"/>
        </xdr:cNvSpPr>
      </xdr:nvSpPr>
      <xdr:spPr bwMode="auto">
        <a:xfrm>
          <a:off x="16125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40</xdr:row>
      <xdr:rowOff>76200</xdr:rowOff>
    </xdr:from>
    <xdr:to>
      <xdr:col>24</xdr:col>
      <xdr:colOff>81915</xdr:colOff>
      <xdr:row>41</xdr:row>
      <xdr:rowOff>114300</xdr:rowOff>
    </xdr:to>
    <xdr:sp macro="" textlink="">
      <xdr:nvSpPr>
        <xdr:cNvPr id="10629" name="Text Box 389"/>
        <xdr:cNvSpPr txBox="1">
          <a:spLocks noChangeArrowheads="1"/>
        </xdr:cNvSpPr>
      </xdr:nvSpPr>
      <xdr:spPr bwMode="auto">
        <a:xfrm>
          <a:off x="15801975" y="6934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endParaRPr lang="ja-JP" altLang="en-US"/>
        </a:p>
      </xdr:txBody>
    </xdr:sp>
    <xdr:clientData/>
  </xdr:twoCellAnchor>
  <xdr:twoCellAnchor>
    <xdr:from>
      <xdr:col>21</xdr:col>
      <xdr:colOff>0</xdr:colOff>
      <xdr:row>40</xdr:row>
      <xdr:rowOff>19050</xdr:rowOff>
    </xdr:from>
    <xdr:to>
      <xdr:col>22</xdr:col>
      <xdr:colOff>200025</xdr:colOff>
      <xdr:row>40</xdr:row>
      <xdr:rowOff>19050</xdr:rowOff>
    </xdr:to>
    <xdr:sp macro="" textlink="">
      <xdr:nvSpPr>
        <xdr:cNvPr id="250654" name="Line 390"/>
        <xdr:cNvSpPr>
          <a:spLocks noChangeShapeType="1"/>
        </xdr:cNvSpPr>
      </xdr:nvSpPr>
      <xdr:spPr bwMode="auto">
        <a:xfrm flipV="1">
          <a:off x="14401800" y="68770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19050</xdr:rowOff>
    </xdr:from>
    <xdr:to>
      <xdr:col>22</xdr:col>
      <xdr:colOff>257175</xdr:colOff>
      <xdr:row>40</xdr:row>
      <xdr:rowOff>123825</xdr:rowOff>
    </xdr:to>
    <xdr:sp macro="" textlink="">
      <xdr:nvSpPr>
        <xdr:cNvPr id="250655" name="AutoShape 391"/>
        <xdr:cNvSpPr>
          <a:spLocks noChangeArrowheads="1"/>
        </xdr:cNvSpPr>
      </xdr:nvSpPr>
      <xdr:spPr bwMode="auto">
        <a:xfrm>
          <a:off x="15240000"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40</xdr:row>
      <xdr:rowOff>146685</xdr:rowOff>
    </xdr:from>
    <xdr:to>
      <xdr:col>22</xdr:col>
      <xdr:colOff>585247</xdr:colOff>
      <xdr:row>42</xdr:row>
      <xdr:rowOff>331</xdr:rowOff>
    </xdr:to>
    <xdr:sp macro="" textlink="">
      <xdr:nvSpPr>
        <xdr:cNvPr id="10632" name="Text Box 392"/>
        <xdr:cNvSpPr txBox="1">
          <a:spLocks noChangeArrowheads="1"/>
        </xdr:cNvSpPr>
      </xdr:nvSpPr>
      <xdr:spPr bwMode="auto">
        <a:xfrm>
          <a:off x="14906625" y="699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endParaRPr lang="ja-JP" altLang="en-US"/>
        </a:p>
      </xdr:txBody>
    </xdr:sp>
    <xdr:clientData/>
  </xdr:twoCellAnchor>
  <xdr:twoCellAnchor>
    <xdr:from>
      <xdr:col>19</xdr:col>
      <xdr:colOff>485775</xdr:colOff>
      <xdr:row>40</xdr:row>
      <xdr:rowOff>19050</xdr:rowOff>
    </xdr:from>
    <xdr:to>
      <xdr:col>21</xdr:col>
      <xdr:colOff>0</xdr:colOff>
      <xdr:row>40</xdr:row>
      <xdr:rowOff>57150</xdr:rowOff>
    </xdr:to>
    <xdr:sp macro="" textlink="">
      <xdr:nvSpPr>
        <xdr:cNvPr id="250657" name="Line 393"/>
        <xdr:cNvSpPr>
          <a:spLocks noChangeShapeType="1"/>
        </xdr:cNvSpPr>
      </xdr:nvSpPr>
      <xdr:spPr bwMode="auto">
        <a:xfrm flipV="1">
          <a:off x="13515975" y="6877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57150</xdr:rowOff>
    </xdr:from>
    <xdr:to>
      <xdr:col>21</xdr:col>
      <xdr:colOff>47625</xdr:colOff>
      <xdr:row>40</xdr:row>
      <xdr:rowOff>161925</xdr:rowOff>
    </xdr:to>
    <xdr:sp macro="" textlink="">
      <xdr:nvSpPr>
        <xdr:cNvPr id="250658" name="AutoShape 394"/>
        <xdr:cNvSpPr>
          <a:spLocks noChangeArrowheads="1"/>
        </xdr:cNvSpPr>
      </xdr:nvSpPr>
      <xdr:spPr bwMode="auto">
        <a:xfrm>
          <a:off x="143541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41</xdr:row>
      <xdr:rowOff>0</xdr:rowOff>
    </xdr:from>
    <xdr:to>
      <xdr:col>21</xdr:col>
      <xdr:colOff>381096</xdr:colOff>
      <xdr:row>42</xdr:row>
      <xdr:rowOff>38100</xdr:rowOff>
    </xdr:to>
    <xdr:sp macro="" textlink="">
      <xdr:nvSpPr>
        <xdr:cNvPr id="10635" name="Text Box 395"/>
        <xdr:cNvSpPr txBox="1">
          <a:spLocks noChangeArrowheads="1"/>
        </xdr:cNvSpPr>
      </xdr:nvSpPr>
      <xdr:spPr bwMode="auto">
        <a:xfrm>
          <a:off x="14020800" y="702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19</xdr:col>
      <xdr:colOff>428625</xdr:colOff>
      <xdr:row>41</xdr:row>
      <xdr:rowOff>85725</xdr:rowOff>
    </xdr:from>
    <xdr:to>
      <xdr:col>19</xdr:col>
      <xdr:colOff>533400</xdr:colOff>
      <xdr:row>42</xdr:row>
      <xdr:rowOff>19050</xdr:rowOff>
    </xdr:to>
    <xdr:sp macro="" textlink="">
      <xdr:nvSpPr>
        <xdr:cNvPr id="250660" name="AutoShape 396"/>
        <xdr:cNvSpPr>
          <a:spLocks noChangeArrowheads="1"/>
        </xdr:cNvSpPr>
      </xdr:nvSpPr>
      <xdr:spPr bwMode="auto">
        <a:xfrm>
          <a:off x="13458825"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120015</xdr:colOff>
      <xdr:row>42</xdr:row>
      <xdr:rowOff>28575</xdr:rowOff>
    </xdr:from>
    <xdr:to>
      <xdr:col>20</xdr:col>
      <xdr:colOff>169875</xdr:colOff>
      <xdr:row>43</xdr:row>
      <xdr:rowOff>66675</xdr:rowOff>
    </xdr:to>
    <xdr:sp macro="" textlink="">
      <xdr:nvSpPr>
        <xdr:cNvPr id="10637" name="Text Box 397"/>
        <xdr:cNvSpPr txBox="1">
          <a:spLocks noChangeArrowheads="1"/>
        </xdr:cNvSpPr>
      </xdr:nvSpPr>
      <xdr:spPr bwMode="auto">
        <a:xfrm>
          <a:off x="13134975" y="7229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editAs="oneCell">
    <xdr:from>
      <xdr:col>24</xdr:col>
      <xdr:colOff>461010</xdr:colOff>
      <xdr:row>48</xdr:row>
      <xdr:rowOff>28575</xdr:rowOff>
    </xdr:from>
    <xdr:to>
      <xdr:col>25</xdr:col>
      <xdr:colOff>506845</xdr:colOff>
      <xdr:row>49</xdr:row>
      <xdr:rowOff>66675</xdr:rowOff>
    </xdr:to>
    <xdr:sp macro="" textlink="">
      <xdr:nvSpPr>
        <xdr:cNvPr id="10638" name="Text Box 398"/>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289560</xdr:colOff>
      <xdr:row>48</xdr:row>
      <xdr:rowOff>28575</xdr:rowOff>
    </xdr:from>
    <xdr:to>
      <xdr:col>24</xdr:col>
      <xdr:colOff>378986</xdr:colOff>
      <xdr:row>49</xdr:row>
      <xdr:rowOff>66675</xdr:rowOff>
    </xdr:to>
    <xdr:sp macro="" textlink="">
      <xdr:nvSpPr>
        <xdr:cNvPr id="10639" name="Text Box 399"/>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91440</xdr:colOff>
      <xdr:row>48</xdr:row>
      <xdr:rowOff>28575</xdr:rowOff>
    </xdr:from>
    <xdr:to>
      <xdr:col>23</xdr:col>
      <xdr:colOff>166147</xdr:colOff>
      <xdr:row>49</xdr:row>
      <xdr:rowOff>66675</xdr:rowOff>
    </xdr:to>
    <xdr:sp macro="" textlink="">
      <xdr:nvSpPr>
        <xdr:cNvPr id="10640" name="Text Box 400"/>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560070</xdr:colOff>
      <xdr:row>48</xdr:row>
      <xdr:rowOff>28575</xdr:rowOff>
    </xdr:from>
    <xdr:to>
      <xdr:col>21</xdr:col>
      <xdr:colOff>642021</xdr:colOff>
      <xdr:row>49</xdr:row>
      <xdr:rowOff>66675</xdr:rowOff>
    </xdr:to>
    <xdr:sp macro="" textlink="">
      <xdr:nvSpPr>
        <xdr:cNvPr id="10641" name="Text Box 401"/>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379095</xdr:colOff>
      <xdr:row>48</xdr:row>
      <xdr:rowOff>28575</xdr:rowOff>
    </xdr:from>
    <xdr:to>
      <xdr:col>20</xdr:col>
      <xdr:colOff>453576</xdr:colOff>
      <xdr:row>49</xdr:row>
      <xdr:rowOff>66675</xdr:rowOff>
    </xdr:to>
    <xdr:sp macro="" textlink="">
      <xdr:nvSpPr>
        <xdr:cNvPr id="10642" name="Text Box 402"/>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250667" name="Oval 403"/>
        <xdr:cNvSpPr>
          <a:spLocks noChangeArrowheads="1"/>
        </xdr:cNvSpPr>
      </xdr:nvSpPr>
      <xdr:spPr bwMode="auto">
        <a:xfrm>
          <a:off x="16964025" y="668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641985</xdr:colOff>
      <xdr:row>38</xdr:row>
      <xdr:rowOff>38100</xdr:rowOff>
    </xdr:from>
    <xdr:to>
      <xdr:col>26</xdr:col>
      <xdr:colOff>37742</xdr:colOff>
      <xdr:row>39</xdr:row>
      <xdr:rowOff>76200</xdr:rowOff>
    </xdr:to>
    <xdr:sp macro="" textlink="">
      <xdr:nvSpPr>
        <xdr:cNvPr id="10644" name="公債費負担の状況該当値テキスト"/>
        <xdr:cNvSpPr txBox="1">
          <a:spLocks noChangeArrowheads="1"/>
        </xdr:cNvSpPr>
      </xdr:nvSpPr>
      <xdr:spPr bwMode="auto">
        <a:xfrm>
          <a:off x="17106900" y="655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a:t>
          </a:r>
          <a:endParaRPr lang="ja-JP" altLang="en-US"/>
        </a:p>
      </xdr:txBody>
    </xdr:sp>
    <xdr:clientData/>
  </xdr:twoCellAnchor>
  <xdr:twoCellAnchor>
    <xdr:from>
      <xdr:col>23</xdr:col>
      <xdr:colOff>352425</xdr:colOff>
      <xdr:row>39</xdr:row>
      <xdr:rowOff>85725</xdr:rowOff>
    </xdr:from>
    <xdr:to>
      <xdr:col>23</xdr:col>
      <xdr:colOff>457200</xdr:colOff>
      <xdr:row>40</xdr:row>
      <xdr:rowOff>19050</xdr:rowOff>
    </xdr:to>
    <xdr:sp macro="" textlink="">
      <xdr:nvSpPr>
        <xdr:cNvPr id="250669" name="Oval 405"/>
        <xdr:cNvSpPr>
          <a:spLocks noChangeArrowheads="1"/>
        </xdr:cNvSpPr>
      </xdr:nvSpPr>
      <xdr:spPr bwMode="auto">
        <a:xfrm>
          <a:off x="161258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38</xdr:row>
      <xdr:rowOff>49530</xdr:rowOff>
    </xdr:from>
    <xdr:to>
      <xdr:col>24</xdr:col>
      <xdr:colOff>81915</xdr:colOff>
      <xdr:row>39</xdr:row>
      <xdr:rowOff>110487</xdr:rowOff>
    </xdr:to>
    <xdr:sp macro="" textlink="">
      <xdr:nvSpPr>
        <xdr:cNvPr id="10646" name="Text Box 406"/>
        <xdr:cNvSpPr txBox="1">
          <a:spLocks noChangeArrowheads="1"/>
        </xdr:cNvSpPr>
      </xdr:nvSpPr>
      <xdr:spPr bwMode="auto">
        <a:xfrm>
          <a:off x="15801975" y="6572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22</xdr:col>
      <xdr:colOff>152400</xdr:colOff>
      <xdr:row>39</xdr:row>
      <xdr:rowOff>133350</xdr:rowOff>
    </xdr:from>
    <xdr:to>
      <xdr:col>22</xdr:col>
      <xdr:colOff>257175</xdr:colOff>
      <xdr:row>40</xdr:row>
      <xdr:rowOff>66675</xdr:rowOff>
    </xdr:to>
    <xdr:sp macro="" textlink="">
      <xdr:nvSpPr>
        <xdr:cNvPr id="250671" name="Oval 407"/>
        <xdr:cNvSpPr>
          <a:spLocks noChangeArrowheads="1"/>
        </xdr:cNvSpPr>
      </xdr:nvSpPr>
      <xdr:spPr bwMode="auto">
        <a:xfrm>
          <a:off x="15240000"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38</xdr:row>
      <xdr:rowOff>110490</xdr:rowOff>
    </xdr:from>
    <xdr:to>
      <xdr:col>22</xdr:col>
      <xdr:colOff>585247</xdr:colOff>
      <xdr:row>39</xdr:row>
      <xdr:rowOff>148590</xdr:rowOff>
    </xdr:to>
    <xdr:sp macro="" textlink="">
      <xdr:nvSpPr>
        <xdr:cNvPr id="10648" name="Text Box 408"/>
        <xdr:cNvSpPr txBox="1">
          <a:spLocks noChangeArrowheads="1"/>
        </xdr:cNvSpPr>
      </xdr:nvSpPr>
      <xdr:spPr bwMode="auto">
        <a:xfrm>
          <a:off x="14906625" y="661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20</xdr:col>
      <xdr:colOff>638175</xdr:colOff>
      <xdr:row>39</xdr:row>
      <xdr:rowOff>142875</xdr:rowOff>
    </xdr:from>
    <xdr:to>
      <xdr:col>21</xdr:col>
      <xdr:colOff>47625</xdr:colOff>
      <xdr:row>40</xdr:row>
      <xdr:rowOff>76200</xdr:rowOff>
    </xdr:to>
    <xdr:sp macro="" textlink="">
      <xdr:nvSpPr>
        <xdr:cNvPr id="250673" name="Oval 409"/>
        <xdr:cNvSpPr>
          <a:spLocks noChangeArrowheads="1"/>
        </xdr:cNvSpPr>
      </xdr:nvSpPr>
      <xdr:spPr bwMode="auto">
        <a:xfrm>
          <a:off x="14354175" y="682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38</xdr:row>
      <xdr:rowOff>114300</xdr:rowOff>
    </xdr:from>
    <xdr:to>
      <xdr:col>21</xdr:col>
      <xdr:colOff>381096</xdr:colOff>
      <xdr:row>39</xdr:row>
      <xdr:rowOff>152400</xdr:rowOff>
    </xdr:to>
    <xdr:sp macro="" textlink="">
      <xdr:nvSpPr>
        <xdr:cNvPr id="10650" name="Text Box 410"/>
        <xdr:cNvSpPr txBox="1">
          <a:spLocks noChangeArrowheads="1"/>
        </xdr:cNvSpPr>
      </xdr:nvSpPr>
      <xdr:spPr bwMode="auto">
        <a:xfrm>
          <a:off x="14020800" y="662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19</xdr:col>
      <xdr:colOff>428625</xdr:colOff>
      <xdr:row>40</xdr:row>
      <xdr:rowOff>0</xdr:rowOff>
    </xdr:from>
    <xdr:to>
      <xdr:col>19</xdr:col>
      <xdr:colOff>533400</xdr:colOff>
      <xdr:row>40</xdr:row>
      <xdr:rowOff>104775</xdr:rowOff>
    </xdr:to>
    <xdr:sp macro="" textlink="">
      <xdr:nvSpPr>
        <xdr:cNvPr id="250675" name="Oval 411"/>
        <xdr:cNvSpPr>
          <a:spLocks noChangeArrowheads="1"/>
        </xdr:cNvSpPr>
      </xdr:nvSpPr>
      <xdr:spPr bwMode="auto">
        <a:xfrm>
          <a:off x="13458825" y="685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120015</xdr:colOff>
      <xdr:row>38</xdr:row>
      <xdr:rowOff>148590</xdr:rowOff>
    </xdr:from>
    <xdr:to>
      <xdr:col>20</xdr:col>
      <xdr:colOff>169875</xdr:colOff>
      <xdr:row>40</xdr:row>
      <xdr:rowOff>10127</xdr:rowOff>
    </xdr:to>
    <xdr:sp macro="" textlink="">
      <xdr:nvSpPr>
        <xdr:cNvPr id="10652" name="Text Box 412"/>
        <xdr:cNvSpPr txBox="1">
          <a:spLocks noChangeArrowheads="1"/>
        </xdr:cNvSpPr>
      </xdr:nvSpPr>
      <xdr:spPr bwMode="auto">
        <a:xfrm>
          <a:off x="13134975" y="665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18</xdr:col>
      <xdr:colOff>501015</xdr:colOff>
      <xdr:row>7</xdr:row>
      <xdr:rowOff>9525</xdr:rowOff>
    </xdr:from>
    <xdr:to>
      <xdr:col>26</xdr:col>
      <xdr:colOff>81831</xdr:colOff>
      <xdr:row>8</xdr:row>
      <xdr:rowOff>152400</xdr:rowOff>
    </xdr:to>
    <xdr:sp macro="" textlink="">
      <xdr:nvSpPr>
        <xdr:cNvPr id="10653" name="Rectangle 413"/>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588645</xdr:colOff>
      <xdr:row>9</xdr:row>
      <xdr:rowOff>28575</xdr:rowOff>
    </xdr:from>
    <xdr:to>
      <xdr:col>22</xdr:col>
      <xdr:colOff>598170</xdr:colOff>
      <xdr:row>10</xdr:row>
      <xdr:rowOff>85725</xdr:rowOff>
    </xdr:to>
    <xdr:sp macro="" textlink="">
      <xdr:nvSpPr>
        <xdr:cNvPr id="10654" name="Text Box 414"/>
        <xdr:cNvSpPr txBox="1">
          <a:spLocks noChangeArrowheads="1"/>
        </xdr:cNvSpPr>
      </xdr:nvSpPr>
      <xdr:spPr bwMode="auto">
        <a:xfrm>
          <a:off x="143160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1905</xdr:rowOff>
    </xdr:from>
    <xdr:to>
      <xdr:col>23</xdr:col>
      <xdr:colOff>649394</xdr:colOff>
      <xdr:row>10</xdr:row>
      <xdr:rowOff>114424</xdr:rowOff>
    </xdr:to>
    <xdr:sp macro="" textlink="">
      <xdr:nvSpPr>
        <xdr:cNvPr id="10655" name="Text Box 415"/>
        <xdr:cNvSpPr txBox="1">
          <a:spLocks noChangeArrowheads="1"/>
        </xdr:cNvSpPr>
      </xdr:nvSpPr>
      <xdr:spPr bwMode="auto">
        <a:xfrm>
          <a:off x="15821025" y="1552575"/>
          <a:ext cx="600075"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125730</xdr:colOff>
      <xdr:row>8</xdr:row>
      <xdr:rowOff>85725</xdr:rowOff>
    </xdr:from>
    <xdr:to>
      <xdr:col>28</xdr:col>
      <xdr:colOff>289682</xdr:colOff>
      <xdr:row>10</xdr:row>
      <xdr:rowOff>0</xdr:rowOff>
    </xdr:to>
    <xdr:sp macro="" textlink="">
      <xdr:nvSpPr>
        <xdr:cNvPr id="10656" name="Rectangle 416"/>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125730</xdr:colOff>
      <xdr:row>9</xdr:row>
      <xdr:rowOff>110490</xdr:rowOff>
    </xdr:from>
    <xdr:to>
      <xdr:col>28</xdr:col>
      <xdr:colOff>289682</xdr:colOff>
      <xdr:row>11</xdr:row>
      <xdr:rowOff>12826</xdr:rowOff>
    </xdr:to>
    <xdr:sp macro="" textlink="">
      <xdr:nvSpPr>
        <xdr:cNvPr id="10657" name="Rectangle 417"/>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28</xdr:col>
      <xdr:colOff>419100</xdr:colOff>
      <xdr:row>8</xdr:row>
      <xdr:rowOff>85725</xdr:rowOff>
    </xdr:from>
    <xdr:to>
      <xdr:col>30</xdr:col>
      <xdr:colOff>308675</xdr:colOff>
      <xdr:row>10</xdr:row>
      <xdr:rowOff>0</xdr:rowOff>
    </xdr:to>
    <xdr:sp macro="" textlink="">
      <xdr:nvSpPr>
        <xdr:cNvPr id="10658" name="Rectangle 418"/>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110490</xdr:rowOff>
    </xdr:from>
    <xdr:to>
      <xdr:col>30</xdr:col>
      <xdr:colOff>308675</xdr:colOff>
      <xdr:row>11</xdr:row>
      <xdr:rowOff>12826</xdr:rowOff>
    </xdr:to>
    <xdr:sp macro="" textlink="">
      <xdr:nvSpPr>
        <xdr:cNvPr id="10659" name="Rectangle 419"/>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510540</xdr:colOff>
      <xdr:row>8</xdr:row>
      <xdr:rowOff>85725</xdr:rowOff>
    </xdr:from>
    <xdr:to>
      <xdr:col>32</xdr:col>
      <xdr:colOff>415290</xdr:colOff>
      <xdr:row>10</xdr:row>
      <xdr:rowOff>0</xdr:rowOff>
    </xdr:to>
    <xdr:sp macro="" textlink="">
      <xdr:nvSpPr>
        <xdr:cNvPr id="10660" name="Rectangle 420"/>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510540</xdr:colOff>
      <xdr:row>9</xdr:row>
      <xdr:rowOff>110490</xdr:rowOff>
    </xdr:from>
    <xdr:to>
      <xdr:col>32</xdr:col>
      <xdr:colOff>415290</xdr:colOff>
      <xdr:row>11</xdr:row>
      <xdr:rowOff>12826</xdr:rowOff>
    </xdr:to>
    <xdr:sp macro="" textlink="">
      <xdr:nvSpPr>
        <xdr:cNvPr id="10661" name="Rectangle 421"/>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41.4</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50686"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50687" name="Rectangle 423"/>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260985</xdr:colOff>
      <xdr:row>11</xdr:row>
      <xdr:rowOff>85725</xdr:rowOff>
    </xdr:from>
    <xdr:to>
      <xdr:col>31</xdr:col>
      <xdr:colOff>649663</xdr:colOff>
      <xdr:row>12</xdr:row>
      <xdr:rowOff>161925</xdr:rowOff>
    </xdr:to>
    <xdr:sp macro="" textlink="">
      <xdr:nvSpPr>
        <xdr:cNvPr id="10664" name="Rectangle 424"/>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382905</xdr:colOff>
      <xdr:row>13</xdr:row>
      <xdr:rowOff>66675</xdr:rowOff>
    </xdr:from>
    <xdr:to>
      <xdr:col>35</xdr:col>
      <xdr:colOff>16</xdr:colOff>
      <xdr:row>25</xdr:row>
      <xdr:rowOff>28575</xdr:rowOff>
    </xdr:to>
    <xdr:sp macro="" textlink="" fLocksText="0">
      <xdr:nvSpPr>
        <xdr:cNvPr id="10665" name="Text Box 425"/>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充当可能財源等が将来負担額を上回り、算式の計算結果がマイナスとなるため、将来負担比率は算定されませんでした。</a:t>
          </a:r>
          <a:endParaRPr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これは、一般会計、特別会計及び一部事務組合の起債残高がそれぞれ減少していること、職員数の減により退職手当負担見込額が減少したこと及び公共施設建設基金等への積立により充当可能基金が増加したこと</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によります。</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今後も引き続き、起債の抑制や適債事業を見極め、健全な財政運営に努めていきます。</a:t>
          </a:r>
          <a:endParaRPr lang="ja-JP" altLang="ja-JP" sz="1400">
            <a:solidFill>
              <a:sysClr val="windowText" lastClr="000000"/>
            </a:solidFill>
            <a:effectLst/>
          </a:endParaRPr>
        </a:p>
      </xdr:txBody>
    </xdr:sp>
    <xdr:clientData/>
  </xdr:twoCellAnchor>
  <xdr:oneCellAnchor>
    <xdr:from>
      <xdr:col>18</xdr:col>
      <xdr:colOff>468630</xdr:colOff>
      <xdr:row>10</xdr:row>
      <xdr:rowOff>110490</xdr:rowOff>
    </xdr:from>
    <xdr:ext cx="132344" cy="151836"/>
    <xdr:sp macro="" textlink="">
      <xdr:nvSpPr>
        <xdr:cNvPr id="10666" name="Text Box 426"/>
        <xdr:cNvSpPr txBox="1">
          <a:spLocks noChangeArrowheads="1"/>
        </xdr:cNvSpPr>
      </xdr:nvSpPr>
      <xdr:spPr bwMode="auto">
        <a:xfrm>
          <a:off x="12813030" y="182499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50691"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24</xdr:row>
      <xdr:rowOff>152400</xdr:rowOff>
    </xdr:from>
    <xdr:to>
      <xdr:col>18</xdr:col>
      <xdr:colOff>501015</xdr:colOff>
      <xdr:row>26</xdr:row>
      <xdr:rowOff>11390</xdr:rowOff>
    </xdr:to>
    <xdr:sp macro="" textlink="">
      <xdr:nvSpPr>
        <xdr:cNvPr id="10668" name="Text Box 428"/>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50693" name="Line 429"/>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22</xdr:row>
      <xdr:rowOff>87630</xdr:rowOff>
    </xdr:from>
    <xdr:to>
      <xdr:col>18</xdr:col>
      <xdr:colOff>501015</xdr:colOff>
      <xdr:row>23</xdr:row>
      <xdr:rowOff>148587</xdr:rowOff>
    </xdr:to>
    <xdr:sp macro="" textlink="">
      <xdr:nvSpPr>
        <xdr:cNvPr id="10670" name="Text Box 430"/>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50695" name="Line 431"/>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20</xdr:row>
      <xdr:rowOff>38100</xdr:rowOff>
    </xdr:from>
    <xdr:to>
      <xdr:col>18</xdr:col>
      <xdr:colOff>501015</xdr:colOff>
      <xdr:row>21</xdr:row>
      <xdr:rowOff>76200</xdr:rowOff>
    </xdr:to>
    <xdr:sp macro="" textlink="">
      <xdr:nvSpPr>
        <xdr:cNvPr id="10672" name="Text Box 432"/>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50697" name="Line 433"/>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17</xdr:row>
      <xdr:rowOff>148590</xdr:rowOff>
    </xdr:from>
    <xdr:to>
      <xdr:col>18</xdr:col>
      <xdr:colOff>501015</xdr:colOff>
      <xdr:row>19</xdr:row>
      <xdr:rowOff>10127</xdr:rowOff>
    </xdr:to>
    <xdr:sp macro="" textlink="">
      <xdr:nvSpPr>
        <xdr:cNvPr id="10674" name="Text Box 434"/>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50699" name="Line 435"/>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15</xdr:row>
      <xdr:rowOff>78105</xdr:rowOff>
    </xdr:from>
    <xdr:to>
      <xdr:col>18</xdr:col>
      <xdr:colOff>501015</xdr:colOff>
      <xdr:row>16</xdr:row>
      <xdr:rowOff>124065</xdr:rowOff>
    </xdr:to>
    <xdr:sp macro="" textlink="">
      <xdr:nvSpPr>
        <xdr:cNvPr id="10676" name="Text Box 436"/>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50701" name="Line 437"/>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415290</xdr:colOff>
      <xdr:row>13</xdr:row>
      <xdr:rowOff>36195</xdr:rowOff>
    </xdr:from>
    <xdr:to>
      <xdr:col>18</xdr:col>
      <xdr:colOff>501015</xdr:colOff>
      <xdr:row>14</xdr:row>
      <xdr:rowOff>66726</xdr:rowOff>
    </xdr:to>
    <xdr:sp macro="" textlink="">
      <xdr:nvSpPr>
        <xdr:cNvPr id="10678" name="Text Box 438"/>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50703" name="Line 43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5070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28575</xdr:rowOff>
    </xdr:from>
    <xdr:to>
      <xdr:col>24</xdr:col>
      <xdr:colOff>561975</xdr:colOff>
      <xdr:row>22</xdr:row>
      <xdr:rowOff>38100</xdr:rowOff>
    </xdr:to>
    <xdr:sp macro="" textlink="">
      <xdr:nvSpPr>
        <xdr:cNvPr id="250705" name="Line 441"/>
        <xdr:cNvSpPr>
          <a:spLocks noChangeShapeType="1"/>
        </xdr:cNvSpPr>
      </xdr:nvSpPr>
      <xdr:spPr bwMode="auto">
        <a:xfrm flipV="1">
          <a:off x="17021175" y="242887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22</xdr:row>
      <xdr:rowOff>38100</xdr:rowOff>
    </xdr:from>
    <xdr:to>
      <xdr:col>26</xdr:col>
      <xdr:colOff>37742</xdr:colOff>
      <xdr:row>23</xdr:row>
      <xdr:rowOff>76200</xdr:rowOff>
    </xdr:to>
    <xdr:sp macro="" textlink="">
      <xdr:nvSpPr>
        <xdr:cNvPr id="10682" name="将来負担の状況最小値テキスト"/>
        <xdr:cNvSpPr txBox="1">
          <a:spLocks noChangeArrowheads="1"/>
        </xdr:cNvSpPr>
      </xdr:nvSpPr>
      <xdr:spPr bwMode="auto">
        <a:xfrm>
          <a:off x="17106900" y="381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179.0</a:t>
          </a:r>
          <a:endParaRPr lang="ja-JP" altLang="en-US"/>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250707" name="Line 443"/>
        <xdr:cNvSpPr>
          <a:spLocks noChangeShapeType="1"/>
        </xdr:cNvSpPr>
      </xdr:nvSpPr>
      <xdr:spPr bwMode="auto">
        <a:xfrm>
          <a:off x="16925925" y="381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12</xdr:row>
      <xdr:rowOff>148590</xdr:rowOff>
    </xdr:from>
    <xdr:to>
      <xdr:col>26</xdr:col>
      <xdr:colOff>37742</xdr:colOff>
      <xdr:row>14</xdr:row>
      <xdr:rowOff>2236</xdr:rowOff>
    </xdr:to>
    <xdr:sp macro="" textlink="">
      <xdr:nvSpPr>
        <xdr:cNvPr id="10684" name="将来負担の状況最大値テキスト"/>
        <xdr:cNvSpPr txBox="1">
          <a:spLocks noChangeArrowheads="1"/>
        </xdr:cNvSpPr>
      </xdr:nvSpPr>
      <xdr:spPr bwMode="auto">
        <a:xfrm>
          <a:off x="17106900" y="2200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endParaRPr lang="ja-JP" altLang="en-US"/>
        </a:p>
      </xdr:txBody>
    </xdr:sp>
    <xdr:clientData/>
  </xdr:twoCellAnchor>
  <xdr:twoCellAnchor>
    <xdr:from>
      <xdr:col>24</xdr:col>
      <xdr:colOff>466725</xdr:colOff>
      <xdr:row>14</xdr:row>
      <xdr:rowOff>28575</xdr:rowOff>
    </xdr:from>
    <xdr:to>
      <xdr:col>24</xdr:col>
      <xdr:colOff>647700</xdr:colOff>
      <xdr:row>14</xdr:row>
      <xdr:rowOff>28575</xdr:rowOff>
    </xdr:to>
    <xdr:sp macro="" textlink="">
      <xdr:nvSpPr>
        <xdr:cNvPr id="250709" name="Line 445"/>
        <xdr:cNvSpPr>
          <a:spLocks noChangeShapeType="1"/>
        </xdr:cNvSpPr>
      </xdr:nvSpPr>
      <xdr:spPr bwMode="auto">
        <a:xfrm>
          <a:off x="16925925" y="2428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14</xdr:row>
      <xdr:rowOff>104775</xdr:rowOff>
    </xdr:from>
    <xdr:to>
      <xdr:col>23</xdr:col>
      <xdr:colOff>409575</xdr:colOff>
      <xdr:row>15</xdr:row>
      <xdr:rowOff>47625</xdr:rowOff>
    </xdr:to>
    <xdr:sp macro="" textlink="">
      <xdr:nvSpPr>
        <xdr:cNvPr id="250710" name="Line 446"/>
        <xdr:cNvSpPr>
          <a:spLocks noChangeShapeType="1"/>
        </xdr:cNvSpPr>
      </xdr:nvSpPr>
      <xdr:spPr bwMode="auto">
        <a:xfrm flipV="1">
          <a:off x="15287625" y="25050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641985</xdr:colOff>
      <xdr:row>16</xdr:row>
      <xdr:rowOff>38100</xdr:rowOff>
    </xdr:from>
    <xdr:to>
      <xdr:col>26</xdr:col>
      <xdr:colOff>37742</xdr:colOff>
      <xdr:row>17</xdr:row>
      <xdr:rowOff>76200</xdr:rowOff>
    </xdr:to>
    <xdr:sp macro="" textlink="">
      <xdr:nvSpPr>
        <xdr:cNvPr id="10687" name="将来負担の状況平均値テキスト"/>
        <xdr:cNvSpPr txBox="1">
          <a:spLocks noChangeArrowheads="1"/>
        </xdr:cNvSpPr>
      </xdr:nvSpPr>
      <xdr:spPr bwMode="auto">
        <a:xfrm>
          <a:off x="17106900" y="2781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57.8</a:t>
          </a:r>
          <a:endParaRPr lang="ja-JP" altLang="en-US"/>
        </a:p>
      </xdr:txBody>
    </xdr:sp>
    <xdr:clientData/>
  </xdr:twoCellAnchor>
  <xdr:twoCellAnchor>
    <xdr:from>
      <xdr:col>24</xdr:col>
      <xdr:colOff>504825</xdr:colOff>
      <xdr:row>16</xdr:row>
      <xdr:rowOff>38100</xdr:rowOff>
    </xdr:from>
    <xdr:to>
      <xdr:col>24</xdr:col>
      <xdr:colOff>609600</xdr:colOff>
      <xdr:row>16</xdr:row>
      <xdr:rowOff>142875</xdr:rowOff>
    </xdr:to>
    <xdr:sp macro="" textlink="">
      <xdr:nvSpPr>
        <xdr:cNvPr id="250712" name="AutoShape 448"/>
        <xdr:cNvSpPr>
          <a:spLocks noChangeArrowheads="1"/>
        </xdr:cNvSpPr>
      </xdr:nvSpPr>
      <xdr:spPr bwMode="auto">
        <a:xfrm>
          <a:off x="16964025"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15</xdr:row>
      <xdr:rowOff>47625</xdr:rowOff>
    </xdr:from>
    <xdr:to>
      <xdr:col>22</xdr:col>
      <xdr:colOff>200025</xdr:colOff>
      <xdr:row>16</xdr:row>
      <xdr:rowOff>47625</xdr:rowOff>
    </xdr:to>
    <xdr:sp macro="" textlink="">
      <xdr:nvSpPr>
        <xdr:cNvPr id="250713" name="Line 449"/>
        <xdr:cNvSpPr>
          <a:spLocks noChangeShapeType="1"/>
        </xdr:cNvSpPr>
      </xdr:nvSpPr>
      <xdr:spPr bwMode="auto">
        <a:xfrm flipV="1">
          <a:off x="14401800" y="26193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76200</xdr:rowOff>
    </xdr:from>
    <xdr:to>
      <xdr:col>23</xdr:col>
      <xdr:colOff>457200</xdr:colOff>
      <xdr:row>17</xdr:row>
      <xdr:rowOff>9525</xdr:rowOff>
    </xdr:to>
    <xdr:sp macro="" textlink="">
      <xdr:nvSpPr>
        <xdr:cNvPr id="250714" name="AutoShape 450"/>
        <xdr:cNvSpPr>
          <a:spLocks noChangeArrowheads="1"/>
        </xdr:cNvSpPr>
      </xdr:nvSpPr>
      <xdr:spPr bwMode="auto">
        <a:xfrm>
          <a:off x="16125825" y="281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34290</xdr:colOff>
      <xdr:row>17</xdr:row>
      <xdr:rowOff>11430</xdr:rowOff>
    </xdr:from>
    <xdr:to>
      <xdr:col>24</xdr:col>
      <xdr:colOff>81915</xdr:colOff>
      <xdr:row>18</xdr:row>
      <xdr:rowOff>66743</xdr:rowOff>
    </xdr:to>
    <xdr:sp macro="" textlink="">
      <xdr:nvSpPr>
        <xdr:cNvPr id="10691" name="Text Box 451"/>
        <xdr:cNvSpPr txBox="1">
          <a:spLocks noChangeArrowheads="1"/>
        </xdr:cNvSpPr>
      </xdr:nvSpPr>
      <xdr:spPr bwMode="auto">
        <a:xfrm>
          <a:off x="15801975" y="2933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endParaRPr lang="ja-JP" altLang="en-US"/>
        </a:p>
      </xdr:txBody>
    </xdr:sp>
    <xdr:clientData/>
  </xdr:twoCellAnchor>
  <xdr:twoCellAnchor>
    <xdr:from>
      <xdr:col>19</xdr:col>
      <xdr:colOff>485775</xdr:colOff>
      <xdr:row>16</xdr:row>
      <xdr:rowOff>47625</xdr:rowOff>
    </xdr:from>
    <xdr:to>
      <xdr:col>21</xdr:col>
      <xdr:colOff>0</xdr:colOff>
      <xdr:row>16</xdr:row>
      <xdr:rowOff>76200</xdr:rowOff>
    </xdr:to>
    <xdr:sp macro="" textlink="">
      <xdr:nvSpPr>
        <xdr:cNvPr id="250716" name="Line 452"/>
        <xdr:cNvSpPr>
          <a:spLocks noChangeShapeType="1"/>
        </xdr:cNvSpPr>
      </xdr:nvSpPr>
      <xdr:spPr bwMode="auto">
        <a:xfrm flipV="1">
          <a:off x="13515975" y="2790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9525</xdr:rowOff>
    </xdr:from>
    <xdr:to>
      <xdr:col>22</xdr:col>
      <xdr:colOff>257175</xdr:colOff>
      <xdr:row>17</xdr:row>
      <xdr:rowOff>114300</xdr:rowOff>
    </xdr:to>
    <xdr:sp macro="" textlink="">
      <xdr:nvSpPr>
        <xdr:cNvPr id="250717" name="AutoShape 453"/>
        <xdr:cNvSpPr>
          <a:spLocks noChangeArrowheads="1"/>
        </xdr:cNvSpPr>
      </xdr:nvSpPr>
      <xdr:spPr bwMode="auto">
        <a:xfrm>
          <a:off x="15240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510540</xdr:colOff>
      <xdr:row>17</xdr:row>
      <xdr:rowOff>123825</xdr:rowOff>
    </xdr:from>
    <xdr:to>
      <xdr:col>22</xdr:col>
      <xdr:colOff>585247</xdr:colOff>
      <xdr:row>18</xdr:row>
      <xdr:rowOff>161925</xdr:rowOff>
    </xdr:to>
    <xdr:sp macro="" textlink="">
      <xdr:nvSpPr>
        <xdr:cNvPr id="10694" name="Text Box 454"/>
        <xdr:cNvSpPr txBox="1">
          <a:spLocks noChangeArrowheads="1"/>
        </xdr:cNvSpPr>
      </xdr:nvSpPr>
      <xdr:spPr bwMode="auto">
        <a:xfrm>
          <a:off x="14906625" y="303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endParaRPr lang="ja-JP" altLang="en-US"/>
        </a:p>
      </xdr:txBody>
    </xdr:sp>
    <xdr:clientData/>
  </xdr:twoCellAnchor>
  <xdr:twoCellAnchor>
    <xdr:from>
      <xdr:col>20</xdr:col>
      <xdr:colOff>638175</xdr:colOff>
      <xdr:row>17</xdr:row>
      <xdr:rowOff>104775</xdr:rowOff>
    </xdr:from>
    <xdr:to>
      <xdr:col>21</xdr:col>
      <xdr:colOff>47625</xdr:colOff>
      <xdr:row>18</xdr:row>
      <xdr:rowOff>38100</xdr:rowOff>
    </xdr:to>
    <xdr:sp macro="" textlink="">
      <xdr:nvSpPr>
        <xdr:cNvPr id="250719" name="AutoShape 455"/>
        <xdr:cNvSpPr>
          <a:spLocks noChangeArrowheads="1"/>
        </xdr:cNvSpPr>
      </xdr:nvSpPr>
      <xdr:spPr bwMode="auto">
        <a:xfrm>
          <a:off x="14354175" y="301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299085</xdr:colOff>
      <xdr:row>18</xdr:row>
      <xdr:rowOff>47625</xdr:rowOff>
    </xdr:from>
    <xdr:to>
      <xdr:col>21</xdr:col>
      <xdr:colOff>381096</xdr:colOff>
      <xdr:row>19</xdr:row>
      <xdr:rowOff>85725</xdr:rowOff>
    </xdr:to>
    <xdr:sp macro="" textlink="">
      <xdr:nvSpPr>
        <xdr:cNvPr id="10696" name="Text Box 456"/>
        <xdr:cNvSpPr txBox="1">
          <a:spLocks noChangeArrowheads="1"/>
        </xdr:cNvSpPr>
      </xdr:nvSpPr>
      <xdr:spPr bwMode="auto">
        <a:xfrm>
          <a:off x="14020800" y="313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19</xdr:col>
      <xdr:colOff>428625</xdr:colOff>
      <xdr:row>18</xdr:row>
      <xdr:rowOff>95250</xdr:rowOff>
    </xdr:from>
    <xdr:to>
      <xdr:col>19</xdr:col>
      <xdr:colOff>533400</xdr:colOff>
      <xdr:row>19</xdr:row>
      <xdr:rowOff>19050</xdr:rowOff>
    </xdr:to>
    <xdr:sp macro="" textlink="">
      <xdr:nvSpPr>
        <xdr:cNvPr id="250721" name="AutoShape 457"/>
        <xdr:cNvSpPr>
          <a:spLocks noChangeArrowheads="1"/>
        </xdr:cNvSpPr>
      </xdr:nvSpPr>
      <xdr:spPr bwMode="auto">
        <a:xfrm>
          <a:off x="13458825" y="318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120015</xdr:colOff>
      <xdr:row>19</xdr:row>
      <xdr:rowOff>38100</xdr:rowOff>
    </xdr:from>
    <xdr:to>
      <xdr:col>20</xdr:col>
      <xdr:colOff>169875</xdr:colOff>
      <xdr:row>20</xdr:row>
      <xdr:rowOff>76200</xdr:rowOff>
    </xdr:to>
    <xdr:sp macro="" textlink="">
      <xdr:nvSpPr>
        <xdr:cNvPr id="10698" name="Text Box 458"/>
        <xdr:cNvSpPr txBox="1">
          <a:spLocks noChangeArrowheads="1"/>
        </xdr:cNvSpPr>
      </xdr:nvSpPr>
      <xdr:spPr bwMode="auto">
        <a:xfrm>
          <a:off x="13134975" y="329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endParaRPr lang="ja-JP" altLang="en-US"/>
        </a:p>
      </xdr:txBody>
    </xdr:sp>
    <xdr:clientData/>
  </xdr:twoCellAnchor>
  <xdr:twoCellAnchor editAs="oneCell">
    <xdr:from>
      <xdr:col>24</xdr:col>
      <xdr:colOff>461010</xdr:colOff>
      <xdr:row>25</xdr:row>
      <xdr:rowOff>154305</xdr:rowOff>
    </xdr:from>
    <xdr:to>
      <xdr:col>25</xdr:col>
      <xdr:colOff>506845</xdr:colOff>
      <xdr:row>27</xdr:row>
      <xdr:rowOff>28615</xdr:rowOff>
    </xdr:to>
    <xdr:sp macro="" textlink="">
      <xdr:nvSpPr>
        <xdr:cNvPr id="10699" name="Text Box 459"/>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289560</xdr:colOff>
      <xdr:row>25</xdr:row>
      <xdr:rowOff>154305</xdr:rowOff>
    </xdr:from>
    <xdr:to>
      <xdr:col>24</xdr:col>
      <xdr:colOff>378986</xdr:colOff>
      <xdr:row>27</xdr:row>
      <xdr:rowOff>28615</xdr:rowOff>
    </xdr:to>
    <xdr:sp macro="" textlink="">
      <xdr:nvSpPr>
        <xdr:cNvPr id="10700" name="Text Box 460"/>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91440</xdr:colOff>
      <xdr:row>25</xdr:row>
      <xdr:rowOff>154305</xdr:rowOff>
    </xdr:from>
    <xdr:to>
      <xdr:col>23</xdr:col>
      <xdr:colOff>166147</xdr:colOff>
      <xdr:row>27</xdr:row>
      <xdr:rowOff>28615</xdr:rowOff>
    </xdr:to>
    <xdr:sp macro="" textlink="">
      <xdr:nvSpPr>
        <xdr:cNvPr id="10701" name="Text Box 461"/>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560070</xdr:colOff>
      <xdr:row>25</xdr:row>
      <xdr:rowOff>154305</xdr:rowOff>
    </xdr:from>
    <xdr:to>
      <xdr:col>21</xdr:col>
      <xdr:colOff>642021</xdr:colOff>
      <xdr:row>27</xdr:row>
      <xdr:rowOff>28615</xdr:rowOff>
    </xdr:to>
    <xdr:sp macro="" textlink="">
      <xdr:nvSpPr>
        <xdr:cNvPr id="10702" name="Text Box 462"/>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379095</xdr:colOff>
      <xdr:row>25</xdr:row>
      <xdr:rowOff>154305</xdr:rowOff>
    </xdr:from>
    <xdr:to>
      <xdr:col>20</xdr:col>
      <xdr:colOff>453576</xdr:colOff>
      <xdr:row>27</xdr:row>
      <xdr:rowOff>28615</xdr:rowOff>
    </xdr:to>
    <xdr:sp macro="" textlink="">
      <xdr:nvSpPr>
        <xdr:cNvPr id="10703" name="Text Box 463"/>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352425</xdr:colOff>
      <xdr:row>14</xdr:row>
      <xdr:rowOff>57150</xdr:rowOff>
    </xdr:from>
    <xdr:to>
      <xdr:col>23</xdr:col>
      <xdr:colOff>457200</xdr:colOff>
      <xdr:row>14</xdr:row>
      <xdr:rowOff>152400</xdr:rowOff>
    </xdr:to>
    <xdr:sp macro="" textlink="">
      <xdr:nvSpPr>
        <xdr:cNvPr id="250728" name="Oval 464"/>
        <xdr:cNvSpPr>
          <a:spLocks noChangeArrowheads="1"/>
        </xdr:cNvSpPr>
      </xdr:nvSpPr>
      <xdr:spPr bwMode="auto">
        <a:xfrm>
          <a:off x="16125825"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34290</xdr:colOff>
      <xdr:row>13</xdr:row>
      <xdr:rowOff>11430</xdr:rowOff>
    </xdr:from>
    <xdr:to>
      <xdr:col>24</xdr:col>
      <xdr:colOff>81915</xdr:colOff>
      <xdr:row>14</xdr:row>
      <xdr:rowOff>49888</xdr:rowOff>
    </xdr:to>
    <xdr:sp macro="" textlink="">
      <xdr:nvSpPr>
        <xdr:cNvPr id="10705" name="Text Box 465"/>
        <xdr:cNvSpPr txBox="1">
          <a:spLocks noChangeArrowheads="1"/>
        </xdr:cNvSpPr>
      </xdr:nvSpPr>
      <xdr:spPr bwMode="auto">
        <a:xfrm>
          <a:off x="15801975" y="2247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250730" name="Oval 466"/>
        <xdr:cNvSpPr>
          <a:spLocks noChangeArrowheads="1"/>
        </xdr:cNvSpPr>
      </xdr:nvSpPr>
      <xdr:spPr bwMode="auto">
        <a:xfrm>
          <a:off x="15240000"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510540</xdr:colOff>
      <xdr:row>13</xdr:row>
      <xdr:rowOff>152400</xdr:rowOff>
    </xdr:from>
    <xdr:to>
      <xdr:col>22</xdr:col>
      <xdr:colOff>585247</xdr:colOff>
      <xdr:row>15</xdr:row>
      <xdr:rowOff>2047</xdr:rowOff>
    </xdr:to>
    <xdr:sp macro="" textlink="">
      <xdr:nvSpPr>
        <xdr:cNvPr id="10707" name="Text Box 467"/>
        <xdr:cNvSpPr txBox="1">
          <a:spLocks noChangeArrowheads="1"/>
        </xdr:cNvSpPr>
      </xdr:nvSpPr>
      <xdr:spPr bwMode="auto">
        <a:xfrm>
          <a:off x="14906625" y="237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a:t>
          </a:r>
          <a:endParaRPr lang="ja-JP" altLang="en-US"/>
        </a:p>
      </xdr:txBody>
    </xdr:sp>
    <xdr:clientData/>
  </xdr:twoCellAnchor>
  <xdr:twoCellAnchor>
    <xdr:from>
      <xdr:col>20</xdr:col>
      <xdr:colOff>638175</xdr:colOff>
      <xdr:row>15</xdr:row>
      <xdr:rowOff>161925</xdr:rowOff>
    </xdr:from>
    <xdr:to>
      <xdr:col>21</xdr:col>
      <xdr:colOff>47625</xdr:colOff>
      <xdr:row>16</xdr:row>
      <xdr:rowOff>95250</xdr:rowOff>
    </xdr:to>
    <xdr:sp macro="" textlink="">
      <xdr:nvSpPr>
        <xdr:cNvPr id="250732" name="Oval 468"/>
        <xdr:cNvSpPr>
          <a:spLocks noChangeArrowheads="1"/>
        </xdr:cNvSpPr>
      </xdr:nvSpPr>
      <xdr:spPr bwMode="auto">
        <a:xfrm>
          <a:off x="14354175" y="273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299085</xdr:colOff>
      <xdr:row>14</xdr:row>
      <xdr:rowOff>125730</xdr:rowOff>
    </xdr:from>
    <xdr:to>
      <xdr:col>21</xdr:col>
      <xdr:colOff>381096</xdr:colOff>
      <xdr:row>16</xdr:row>
      <xdr:rowOff>40</xdr:rowOff>
    </xdr:to>
    <xdr:sp macro="" textlink="">
      <xdr:nvSpPr>
        <xdr:cNvPr id="10709" name="Text Box 469"/>
        <xdr:cNvSpPr txBox="1">
          <a:spLocks noChangeArrowheads="1"/>
        </xdr:cNvSpPr>
      </xdr:nvSpPr>
      <xdr:spPr bwMode="auto">
        <a:xfrm>
          <a:off x="14020800" y="253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51.9</a:t>
          </a:r>
          <a:endParaRPr lang="ja-JP" altLang="en-US"/>
        </a:p>
      </xdr:txBody>
    </xdr:sp>
    <xdr:clientData/>
  </xdr:twoCellAnchor>
  <xdr:twoCellAnchor>
    <xdr:from>
      <xdr:col>19</xdr:col>
      <xdr:colOff>428625</xdr:colOff>
      <xdr:row>16</xdr:row>
      <xdr:rowOff>19050</xdr:rowOff>
    </xdr:from>
    <xdr:to>
      <xdr:col>19</xdr:col>
      <xdr:colOff>533400</xdr:colOff>
      <xdr:row>16</xdr:row>
      <xdr:rowOff>123825</xdr:rowOff>
    </xdr:to>
    <xdr:sp macro="" textlink="">
      <xdr:nvSpPr>
        <xdr:cNvPr id="250734" name="Oval 470"/>
        <xdr:cNvSpPr>
          <a:spLocks noChangeArrowheads="1"/>
        </xdr:cNvSpPr>
      </xdr:nvSpPr>
      <xdr:spPr bwMode="auto">
        <a:xfrm>
          <a:off x="13458825"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120015</xdr:colOff>
      <xdr:row>14</xdr:row>
      <xdr:rowOff>154305</xdr:rowOff>
    </xdr:from>
    <xdr:to>
      <xdr:col>20</xdr:col>
      <xdr:colOff>169875</xdr:colOff>
      <xdr:row>16</xdr:row>
      <xdr:rowOff>28615</xdr:rowOff>
    </xdr:to>
    <xdr:sp macro="" textlink="">
      <xdr:nvSpPr>
        <xdr:cNvPr id="10711" name="Text Box 471"/>
        <xdr:cNvSpPr txBox="1">
          <a:spLocks noChangeArrowheads="1"/>
        </xdr:cNvSpPr>
      </xdr:nvSpPr>
      <xdr:spPr bwMode="auto">
        <a:xfrm>
          <a:off x="13134975" y="256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55.4</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346711</xdr:colOff>
      <xdr:row>3</xdr:row>
      <xdr:rowOff>116268</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4442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4442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630555</xdr:colOff>
      <xdr:row>1</xdr:row>
      <xdr:rowOff>66675</xdr:rowOff>
    </xdr:from>
    <xdr:to>
      <xdr:col>33</xdr:col>
      <xdr:colOff>337306</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4442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4443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584835</xdr:colOff>
      <xdr:row>1</xdr:row>
      <xdr:rowOff>66675</xdr:rowOff>
    </xdr:from>
    <xdr:to>
      <xdr:col>27</xdr:col>
      <xdr:colOff>390633</xdr:colOff>
      <xdr:row>4</xdr:row>
      <xdr:rowOff>1911</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392417</xdr:colOff>
      <xdr:row>87</xdr:row>
      <xdr:rowOff>148595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4443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179070</xdr:colOff>
      <xdr:row>9</xdr:row>
      <xdr:rowOff>1905</xdr:rowOff>
    </xdr:from>
    <xdr:to>
      <xdr:col>3</xdr:col>
      <xdr:colOff>207645</xdr:colOff>
      <xdr:row>18</xdr:row>
      <xdr:rowOff>123838</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163830</xdr:colOff>
      <xdr:row>9</xdr:row>
      <xdr:rowOff>40005</xdr:rowOff>
    </xdr:from>
    <xdr:to>
      <xdr:col>5</xdr:col>
      <xdr:colOff>49510</xdr:colOff>
      <xdr:row>18</xdr:row>
      <xdr:rowOff>85739</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202,604</a:t>
          </a:r>
        </a:p>
        <a:p>
          <a:pPr algn="r" rtl="0">
            <a:lnSpc>
              <a:spcPts val="1300"/>
            </a:lnSpc>
            <a:defRPr sz="1000"/>
          </a:pPr>
          <a:r>
            <a:rPr lang="ja-JP" altLang="en-US" sz="1100" b="1" i="0" u="none" strike="noStrike" baseline="0">
              <a:solidFill>
                <a:srgbClr val="000000"/>
              </a:solidFill>
              <a:latin typeface="ＭＳ ゴシック"/>
              <a:ea typeface="ＭＳ ゴシック"/>
            </a:rPr>
            <a:t>200,029</a:t>
          </a:r>
        </a:p>
        <a:p>
          <a:pPr algn="r" rtl="0">
            <a:lnSpc>
              <a:spcPts val="1300"/>
            </a:lnSpc>
            <a:defRPr sz="1000"/>
          </a:pPr>
          <a:r>
            <a:rPr lang="ja-JP" altLang="en-US" sz="1100" b="1" i="0" u="none" strike="noStrike" baseline="0">
              <a:solidFill>
                <a:srgbClr val="000000"/>
              </a:solidFill>
              <a:latin typeface="ＭＳ ゴシック"/>
              <a:ea typeface="ＭＳ ゴシック"/>
            </a:rPr>
            <a:t>159.88</a:t>
          </a:r>
        </a:p>
        <a:p>
          <a:pPr algn="r" rtl="0">
            <a:lnSpc>
              <a:spcPts val="1300"/>
            </a:lnSpc>
            <a:defRPr sz="1000"/>
          </a:pPr>
          <a:r>
            <a:rPr lang="ja-JP" altLang="en-US" sz="1100" b="1" i="0" u="none" strike="noStrike" baseline="0">
              <a:solidFill>
                <a:srgbClr val="000000"/>
              </a:solidFill>
              <a:latin typeface="ＭＳ ゴシック"/>
              <a:ea typeface="ＭＳ ゴシック"/>
            </a:rPr>
            <a:t>65,375,867</a:t>
          </a:r>
        </a:p>
        <a:p>
          <a:pPr algn="r" rtl="0">
            <a:lnSpc>
              <a:spcPts val="1300"/>
            </a:lnSpc>
            <a:defRPr sz="1000"/>
          </a:pPr>
          <a:r>
            <a:rPr lang="ja-JP" altLang="en-US" sz="1100" b="1" i="0" u="none" strike="noStrike" baseline="0">
              <a:solidFill>
                <a:srgbClr val="000000"/>
              </a:solidFill>
              <a:latin typeface="ＭＳ ゴシック"/>
              <a:ea typeface="ＭＳ ゴシック"/>
            </a:rPr>
            <a:t>61,024,801</a:t>
          </a:r>
        </a:p>
        <a:p>
          <a:pPr algn="r" rtl="0">
            <a:lnSpc>
              <a:spcPts val="1300"/>
            </a:lnSpc>
            <a:defRPr sz="1000"/>
          </a:pPr>
          <a:r>
            <a:rPr lang="ja-JP" altLang="en-US" sz="1100" b="1" i="0" u="none" strike="noStrike" baseline="0">
              <a:solidFill>
                <a:srgbClr val="000000"/>
              </a:solidFill>
              <a:latin typeface="ＭＳ ゴシック"/>
              <a:ea typeface="ＭＳ ゴシック"/>
            </a:rPr>
            <a:t>3,753,019</a:t>
          </a:r>
        </a:p>
        <a:p>
          <a:pPr algn="r" rtl="0">
            <a:defRPr sz="1000"/>
          </a:pPr>
          <a:r>
            <a:rPr lang="ja-JP" altLang="en-US" sz="1100" b="1" i="0" u="none" strike="noStrike" baseline="0">
              <a:solidFill>
                <a:srgbClr val="000000"/>
              </a:solidFill>
              <a:latin typeface="ＭＳ ゴシック"/>
              <a:ea typeface="ＭＳ ゴシック"/>
            </a:rPr>
            <a:t>39,338,561</a:t>
          </a:r>
        </a:p>
        <a:p>
          <a:pPr algn="r" rtl="0">
            <a:lnSpc>
              <a:spcPts val="1200"/>
            </a:lnSpc>
            <a:defRPr sz="1000"/>
          </a:pPr>
          <a:r>
            <a:rPr lang="ja-JP" altLang="en-US" sz="1100" b="1" i="0" u="none" strike="noStrike" baseline="0">
              <a:solidFill>
                <a:srgbClr val="000000"/>
              </a:solidFill>
              <a:latin typeface="ＭＳ ゴシック"/>
              <a:ea typeface="ＭＳ ゴシック"/>
            </a:rPr>
            <a:t>41,873,684</a:t>
          </a:r>
          <a:endParaRPr lang="ja-JP" altLang="en-US"/>
        </a:p>
      </xdr:txBody>
    </xdr:sp>
    <xdr:clientData/>
  </xdr:twoCellAnchor>
  <xdr:twoCellAnchor>
    <xdr:from>
      <xdr:col>5</xdr:col>
      <xdr:colOff>120015</xdr:colOff>
      <xdr:row>9</xdr:row>
      <xdr:rowOff>40005</xdr:rowOff>
    </xdr:from>
    <xdr:to>
      <xdr:col>7</xdr:col>
      <xdr:colOff>261052</xdr:colOff>
      <xdr:row>18</xdr:row>
      <xdr:rowOff>85739</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260985</xdr:colOff>
      <xdr:row>9</xdr:row>
      <xdr:rowOff>87630</xdr:rowOff>
    </xdr:from>
    <xdr:to>
      <xdr:col>10</xdr:col>
      <xdr:colOff>241935</xdr:colOff>
      <xdr:row>14</xdr:row>
      <xdr:rowOff>116205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241935</xdr:colOff>
      <xdr:row>9</xdr:row>
      <xdr:rowOff>87630</xdr:rowOff>
    </xdr:from>
    <xdr:to>
      <xdr:col>12</xdr:col>
      <xdr:colOff>126018</xdr:colOff>
      <xdr:row>14</xdr:row>
      <xdr:rowOff>116205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6.9</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205740</xdr:colOff>
      <xdr:row>9</xdr:row>
      <xdr:rowOff>87630</xdr:rowOff>
    </xdr:from>
    <xdr:to>
      <xdr:col>13</xdr:col>
      <xdr:colOff>163934</xdr:colOff>
      <xdr:row>14</xdr:row>
      <xdr:rowOff>116205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260985</xdr:colOff>
      <xdr:row>14</xdr:row>
      <xdr:rowOff>1905</xdr:rowOff>
    </xdr:from>
    <xdr:to>
      <xdr:col>10</xdr:col>
      <xdr:colOff>241935</xdr:colOff>
      <xdr:row>17</xdr:row>
      <xdr:rowOff>146820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299085</xdr:colOff>
      <xdr:row>14</xdr:row>
      <xdr:rowOff>1905</xdr:rowOff>
    </xdr:from>
    <xdr:to>
      <xdr:col>15</xdr:col>
      <xdr:colOff>299085</xdr:colOff>
      <xdr:row>17</xdr:row>
      <xdr:rowOff>146820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特例市  H22  特例市  </a:t>
          </a:r>
        </a:p>
        <a:p>
          <a:pPr algn="l" rtl="0">
            <a:lnSpc>
              <a:spcPts val="1200"/>
            </a:lnSpc>
            <a:defRPr sz="1000"/>
          </a:pPr>
          <a:r>
            <a:rPr lang="ja-JP" altLang="en-US" sz="1100" b="1" i="0" u="none" strike="noStrike" baseline="0">
              <a:solidFill>
                <a:srgbClr val="000000"/>
              </a:solidFill>
              <a:latin typeface="ＭＳ ゴシック"/>
              <a:ea typeface="ＭＳ ゴシック"/>
            </a:rPr>
            <a:t>H23  特例市  H24  特例市</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43989"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630555</xdr:colOff>
      <xdr:row>9</xdr:row>
      <xdr:rowOff>40005</xdr:rowOff>
    </xdr:from>
    <xdr:to>
      <xdr:col>17</xdr:col>
      <xdr:colOff>505035</xdr:colOff>
      <xdr:row>10</xdr:row>
      <xdr:rowOff>124026</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630555</xdr:colOff>
      <xdr:row>10</xdr:row>
      <xdr:rowOff>148590</xdr:rowOff>
    </xdr:from>
    <xdr:to>
      <xdr:col>17</xdr:col>
      <xdr:colOff>505035</xdr:colOff>
      <xdr:row>12</xdr:row>
      <xdr:rowOff>48138</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630555</xdr:colOff>
      <xdr:row>12</xdr:row>
      <xdr:rowOff>123825</xdr:rowOff>
    </xdr:from>
    <xdr:to>
      <xdr:col>17</xdr:col>
      <xdr:colOff>505035</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4444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4444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4444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4444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4445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4445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4445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51435</xdr:colOff>
      <xdr:row>20</xdr:row>
      <xdr:rowOff>116205</xdr:rowOff>
    </xdr:from>
    <xdr:ext cx="8730467" cy="185179"/>
    <xdr:sp macro="" textlink="">
      <xdr:nvSpPr>
        <xdr:cNvPr id="11293" name="Text Box 29"/>
        <xdr:cNvSpPr txBox="1">
          <a:spLocks noChangeArrowheads="1"/>
        </xdr:cNvSpPr>
      </xdr:nvSpPr>
      <xdr:spPr bwMode="auto">
        <a:xfrm>
          <a:off x="746760" y="354520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51435</xdr:colOff>
      <xdr:row>22</xdr:row>
      <xdr:rowOff>38100</xdr:rowOff>
    </xdr:from>
    <xdr:ext cx="6338851" cy="185179"/>
    <xdr:sp macro="" textlink="">
      <xdr:nvSpPr>
        <xdr:cNvPr id="11294" name="Text Box 30"/>
        <xdr:cNvSpPr txBox="1">
          <a:spLocks noChangeArrowheads="1"/>
        </xdr:cNvSpPr>
      </xdr:nvSpPr>
      <xdr:spPr bwMode="auto">
        <a:xfrm>
          <a:off x="746760" y="3810000"/>
          <a:ext cx="6338851"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44455"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72390</xdr:colOff>
      <xdr:row>27</xdr:row>
      <xdr:rowOff>66675</xdr:rowOff>
    </xdr:from>
    <xdr:to>
      <xdr:col>7</xdr:col>
      <xdr:colOff>559969</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586740</xdr:colOff>
      <xdr:row>27</xdr:row>
      <xdr:rowOff>125730</xdr:rowOff>
    </xdr:from>
    <xdr:to>
      <xdr:col>10</xdr:col>
      <xdr:colOff>49692</xdr:colOff>
      <xdr:row>29</xdr:row>
      <xdr:rowOff>47717</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586740</xdr:colOff>
      <xdr:row>28</xdr:row>
      <xdr:rowOff>152400</xdr:rowOff>
    </xdr:from>
    <xdr:to>
      <xdr:col>10</xdr:col>
      <xdr:colOff>49692</xdr:colOff>
      <xdr:row>30</xdr:row>
      <xdr:rowOff>74387</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29/40</a:t>
          </a:r>
          <a:endParaRPr lang="ja-JP" altLang="en-US"/>
        </a:p>
      </xdr:txBody>
    </xdr:sp>
    <xdr:clientData/>
  </xdr:twoCellAnchor>
  <xdr:twoCellAnchor>
    <xdr:from>
      <xdr:col>10</xdr:col>
      <xdr:colOff>207645</xdr:colOff>
      <xdr:row>27</xdr:row>
      <xdr:rowOff>125730</xdr:rowOff>
    </xdr:from>
    <xdr:to>
      <xdr:col>12</xdr:col>
      <xdr:colOff>249583</xdr:colOff>
      <xdr:row>29</xdr:row>
      <xdr:rowOff>47717</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207645</xdr:colOff>
      <xdr:row>28</xdr:row>
      <xdr:rowOff>152400</xdr:rowOff>
    </xdr:from>
    <xdr:to>
      <xdr:col>12</xdr:col>
      <xdr:colOff>249583</xdr:colOff>
      <xdr:row>30</xdr:row>
      <xdr:rowOff>74387</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462915</xdr:colOff>
      <xdr:row>27</xdr:row>
      <xdr:rowOff>125730</xdr:rowOff>
    </xdr:from>
    <xdr:to>
      <xdr:col>14</xdr:col>
      <xdr:colOff>598188</xdr:colOff>
      <xdr:row>29</xdr:row>
      <xdr:rowOff>47717</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462915</xdr:colOff>
      <xdr:row>28</xdr:row>
      <xdr:rowOff>152400</xdr:rowOff>
    </xdr:from>
    <xdr:to>
      <xdr:col>14</xdr:col>
      <xdr:colOff>598188</xdr:colOff>
      <xdr:row>30</xdr:row>
      <xdr:rowOff>74387</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26.1</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4446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4446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287655</xdr:colOff>
      <xdr:row>30</xdr:row>
      <xdr:rowOff>123825</xdr:rowOff>
    </xdr:from>
    <xdr:to>
      <xdr:col>13</xdr:col>
      <xdr:colOff>676291</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331470</xdr:colOff>
      <xdr:row>32</xdr:row>
      <xdr:rowOff>110490</xdr:rowOff>
    </xdr:from>
    <xdr:to>
      <xdr:col>15</xdr:col>
      <xdr:colOff>588653</xdr:colOff>
      <xdr:row>43</xdr:row>
      <xdr:rowOff>123905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％、全国市町村平均２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％、埼玉県市町村平均２６．９％よりも上回る２７．</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対前年比では</a:t>
          </a:r>
          <a:r>
            <a:rPr lang="ja-JP" altLang="en-US" sz="1100" b="0" i="0" baseline="0">
              <a:solidFill>
                <a:sysClr val="windowText" lastClr="000000"/>
              </a:solidFill>
              <a:effectLst/>
              <a:latin typeface="+mn-lt"/>
              <a:ea typeface="+mn-ea"/>
              <a:cs typeface="+mn-cs"/>
            </a:rPr>
            <a:t>０．２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上昇しています。</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職員数の削減、給与の適正化等により、</a:t>
          </a:r>
          <a:r>
            <a:rPr lang="ja-JP" altLang="en-US" sz="1100" b="0" i="0" baseline="0">
              <a:solidFill>
                <a:sysClr val="windowText" lastClr="000000"/>
              </a:solidFill>
              <a:effectLst/>
              <a:latin typeface="+mn-lt"/>
              <a:ea typeface="+mn-ea"/>
              <a:cs typeface="+mn-cs"/>
            </a:rPr>
            <a:t>人件費は減少していますが、退職手当基金からの繰入をしなかったことにより上昇したものです。</a:t>
          </a:r>
          <a:endParaRPr lang="ja-JP" altLang="ja-JP" sz="1400">
            <a:solidFill>
              <a:sysClr val="windowText" lastClr="000000"/>
            </a:solidFill>
            <a:effectLst/>
          </a:endParaRPr>
        </a:p>
      </xdr:txBody>
    </xdr:sp>
    <xdr:clientData/>
  </xdr:twoCellAnchor>
  <xdr:oneCellAnchor>
    <xdr:from>
      <xdr:col>1</xdr:col>
      <xdr:colOff>51435</xdr:colOff>
      <xdr:row>29</xdr:row>
      <xdr:rowOff>152400</xdr:rowOff>
    </xdr:from>
    <xdr:ext cx="132344" cy="151836"/>
    <xdr:sp macro="" textlink="">
      <xdr:nvSpPr>
        <xdr:cNvPr id="11307" name="Text Box 43"/>
        <xdr:cNvSpPr txBox="1">
          <a:spLocks noChangeArrowheads="1"/>
        </xdr:cNvSpPr>
      </xdr:nvSpPr>
      <xdr:spPr bwMode="auto">
        <a:xfrm>
          <a:off x="746760" y="51244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4446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43</xdr:row>
      <xdr:rowOff>66675</xdr:rowOff>
    </xdr:from>
    <xdr:to>
      <xdr:col>1</xdr:col>
      <xdr:colOff>72410</xdr:colOff>
      <xdr:row>44</xdr:row>
      <xdr:rowOff>110870</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4447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41</xdr:row>
      <xdr:rowOff>36195</xdr:rowOff>
    </xdr:from>
    <xdr:to>
      <xdr:col>1</xdr:col>
      <xdr:colOff>72410</xdr:colOff>
      <xdr:row>42</xdr:row>
      <xdr:rowOff>66726</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4447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38</xdr:row>
      <xdr:rowOff>161925</xdr:rowOff>
    </xdr:from>
    <xdr:to>
      <xdr:col>1</xdr:col>
      <xdr:colOff>72410</xdr:colOff>
      <xdr:row>40</xdr:row>
      <xdr:rowOff>36235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4447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36</xdr:row>
      <xdr:rowOff>116205</xdr:rowOff>
    </xdr:from>
    <xdr:to>
      <xdr:col>1</xdr:col>
      <xdr:colOff>72410</xdr:colOff>
      <xdr:row>37</xdr:row>
      <xdr:rowOff>154305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4447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34</xdr:row>
      <xdr:rowOff>85725</xdr:rowOff>
    </xdr:from>
    <xdr:to>
      <xdr:col>1</xdr:col>
      <xdr:colOff>72410</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4447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32</xdr:row>
      <xdr:rowOff>47625</xdr:rowOff>
    </xdr:from>
    <xdr:to>
      <xdr:col>1</xdr:col>
      <xdr:colOff>72410</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4448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30</xdr:row>
      <xdr:rowOff>9525</xdr:rowOff>
    </xdr:from>
    <xdr:to>
      <xdr:col>1</xdr:col>
      <xdr:colOff>72410</xdr:colOff>
      <xdr:row>31</xdr:row>
      <xdr:rowOff>40056</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4448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47625</xdr:rowOff>
    </xdr:from>
    <xdr:to>
      <xdr:col>7</xdr:col>
      <xdr:colOff>19050</xdr:colOff>
      <xdr:row>41</xdr:row>
      <xdr:rowOff>19050</xdr:rowOff>
    </xdr:to>
    <xdr:sp macro="" textlink="">
      <xdr:nvSpPr>
        <xdr:cNvPr id="244483" name="Line 59"/>
        <xdr:cNvSpPr>
          <a:spLocks noChangeShapeType="1"/>
        </xdr:cNvSpPr>
      </xdr:nvSpPr>
      <xdr:spPr bwMode="auto">
        <a:xfrm flipV="1">
          <a:off x="4829175" y="58769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41</xdr:row>
      <xdr:rowOff>11430</xdr:rowOff>
    </xdr:from>
    <xdr:to>
      <xdr:col>8</xdr:col>
      <xdr:colOff>177260</xdr:colOff>
      <xdr:row>42</xdr:row>
      <xdr:rowOff>49888</xdr:rowOff>
    </xdr:to>
    <xdr:sp macro="" textlink="">
      <xdr:nvSpPr>
        <xdr:cNvPr id="11324" name="人件費最小値テキスト"/>
        <xdr:cNvSpPr txBox="1">
          <a:spLocks noChangeArrowheads="1"/>
        </xdr:cNvSpPr>
      </xdr:nvSpPr>
      <xdr:spPr bwMode="auto">
        <a:xfrm>
          <a:off x="4914900" y="7048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33.3</a:t>
          </a:r>
          <a:endParaRPr lang="ja-JP" altLang="en-US"/>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244485" name="Line 61"/>
        <xdr:cNvSpPr>
          <a:spLocks noChangeShapeType="1"/>
        </xdr:cNvSpPr>
      </xdr:nvSpPr>
      <xdr:spPr bwMode="auto">
        <a:xfrm>
          <a:off x="4733925" y="7048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32</xdr:row>
      <xdr:rowOff>161925</xdr:rowOff>
    </xdr:from>
    <xdr:to>
      <xdr:col>8</xdr:col>
      <xdr:colOff>177260</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a:t>
          </a:r>
          <a:endParaRPr lang="ja-JP" altLang="en-US"/>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244487" name="Line 63"/>
        <xdr:cNvSpPr>
          <a:spLocks noChangeShapeType="1"/>
        </xdr:cNvSpPr>
      </xdr:nvSpPr>
      <xdr:spPr bwMode="auto">
        <a:xfrm>
          <a:off x="4733925" y="5876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85725</xdr:rowOff>
    </xdr:from>
    <xdr:to>
      <xdr:col>7</xdr:col>
      <xdr:colOff>19050</xdr:colOff>
      <xdr:row>38</xdr:row>
      <xdr:rowOff>104775</xdr:rowOff>
    </xdr:to>
    <xdr:sp macro="" textlink="">
      <xdr:nvSpPr>
        <xdr:cNvPr id="244488" name="Line 64"/>
        <xdr:cNvSpPr>
          <a:spLocks noChangeShapeType="1"/>
        </xdr:cNvSpPr>
      </xdr:nvSpPr>
      <xdr:spPr bwMode="auto">
        <a:xfrm>
          <a:off x="3990975" y="66008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36</xdr:row>
      <xdr:rowOff>110490</xdr:rowOff>
    </xdr:from>
    <xdr:to>
      <xdr:col>8</xdr:col>
      <xdr:colOff>177260</xdr:colOff>
      <xdr:row>37</xdr:row>
      <xdr:rowOff>148590</xdr:rowOff>
    </xdr:to>
    <xdr:sp macro="" textlink="">
      <xdr:nvSpPr>
        <xdr:cNvPr id="11329" name="人件費平均値テキスト"/>
        <xdr:cNvSpPr txBox="1">
          <a:spLocks noChangeArrowheads="1"/>
        </xdr:cNvSpPr>
      </xdr:nvSpPr>
      <xdr:spPr bwMode="auto">
        <a:xfrm>
          <a:off x="4914900" y="6276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25.5</a:t>
          </a:r>
          <a:endParaRPr lang="ja-JP" altLang="en-US"/>
        </a:p>
      </xdr:txBody>
    </xdr:sp>
    <xdr:clientData/>
  </xdr:twoCellAnchor>
  <xdr:twoCellAnchor>
    <xdr:from>
      <xdr:col>6</xdr:col>
      <xdr:colOff>647700</xdr:colOff>
      <xdr:row>37</xdr:row>
      <xdr:rowOff>57150</xdr:rowOff>
    </xdr:from>
    <xdr:to>
      <xdr:col>7</xdr:col>
      <xdr:colOff>66675</xdr:colOff>
      <xdr:row>37</xdr:row>
      <xdr:rowOff>161925</xdr:rowOff>
    </xdr:to>
    <xdr:sp macro="" textlink="">
      <xdr:nvSpPr>
        <xdr:cNvPr id="244490" name="AutoShape 66"/>
        <xdr:cNvSpPr>
          <a:spLocks noChangeArrowheads="1"/>
        </xdr:cNvSpPr>
      </xdr:nvSpPr>
      <xdr:spPr bwMode="auto">
        <a:xfrm>
          <a:off x="47720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85725</xdr:rowOff>
    </xdr:from>
    <xdr:to>
      <xdr:col>5</xdr:col>
      <xdr:colOff>552450</xdr:colOff>
      <xdr:row>38</xdr:row>
      <xdr:rowOff>161925</xdr:rowOff>
    </xdr:to>
    <xdr:sp macro="" textlink="">
      <xdr:nvSpPr>
        <xdr:cNvPr id="244491" name="Line 67"/>
        <xdr:cNvSpPr>
          <a:spLocks noChangeShapeType="1"/>
        </xdr:cNvSpPr>
      </xdr:nvSpPr>
      <xdr:spPr bwMode="auto">
        <a:xfrm flipV="1">
          <a:off x="3095625" y="66008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152400</xdr:rowOff>
    </xdr:from>
    <xdr:to>
      <xdr:col>5</xdr:col>
      <xdr:colOff>600075</xdr:colOff>
      <xdr:row>38</xdr:row>
      <xdr:rowOff>76200</xdr:rowOff>
    </xdr:to>
    <xdr:sp macro="" textlink="">
      <xdr:nvSpPr>
        <xdr:cNvPr id="244492" name="AutoShape 68"/>
        <xdr:cNvSpPr>
          <a:spLocks noChangeArrowheads="1"/>
        </xdr:cNvSpPr>
      </xdr:nvSpPr>
      <xdr:spPr bwMode="auto">
        <a:xfrm>
          <a:off x="3933825"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167640</xdr:colOff>
      <xdr:row>36</xdr:row>
      <xdr:rowOff>114300</xdr:rowOff>
    </xdr:from>
    <xdr:to>
      <xdr:col>6</xdr:col>
      <xdr:colOff>207710</xdr:colOff>
      <xdr:row>37</xdr:row>
      <xdr:rowOff>152400</xdr:rowOff>
    </xdr:to>
    <xdr:sp macro="" textlink="">
      <xdr:nvSpPr>
        <xdr:cNvPr id="11333" name="Text Box 69"/>
        <xdr:cNvSpPr txBox="1">
          <a:spLocks noChangeArrowheads="1"/>
        </xdr:cNvSpPr>
      </xdr:nvSpPr>
      <xdr:spPr bwMode="auto">
        <a:xfrm>
          <a:off x="3609975" y="6286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xdr:from>
      <xdr:col>3</xdr:col>
      <xdr:colOff>142875</xdr:colOff>
      <xdr:row>38</xdr:row>
      <xdr:rowOff>161925</xdr:rowOff>
    </xdr:from>
    <xdr:to>
      <xdr:col>4</xdr:col>
      <xdr:colOff>342900</xdr:colOff>
      <xdr:row>40</xdr:row>
      <xdr:rowOff>0</xdr:rowOff>
    </xdr:to>
    <xdr:sp macro="" textlink="">
      <xdr:nvSpPr>
        <xdr:cNvPr id="244494" name="Line 70"/>
        <xdr:cNvSpPr>
          <a:spLocks noChangeShapeType="1"/>
        </xdr:cNvSpPr>
      </xdr:nvSpPr>
      <xdr:spPr bwMode="auto">
        <a:xfrm flipV="1">
          <a:off x="2209800" y="66770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142875</xdr:rowOff>
    </xdr:from>
    <xdr:to>
      <xdr:col>4</xdr:col>
      <xdr:colOff>400050</xdr:colOff>
      <xdr:row>38</xdr:row>
      <xdr:rowOff>66675</xdr:rowOff>
    </xdr:to>
    <xdr:sp macro="" textlink="">
      <xdr:nvSpPr>
        <xdr:cNvPr id="244495" name="AutoShape 71"/>
        <xdr:cNvSpPr>
          <a:spLocks noChangeArrowheads="1"/>
        </xdr:cNvSpPr>
      </xdr:nvSpPr>
      <xdr:spPr bwMode="auto">
        <a:xfrm>
          <a:off x="3048000" y="648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641985</xdr:colOff>
      <xdr:row>36</xdr:row>
      <xdr:rowOff>110490</xdr:rowOff>
    </xdr:from>
    <xdr:to>
      <xdr:col>5</xdr:col>
      <xdr:colOff>37362</xdr:colOff>
      <xdr:row>37</xdr:row>
      <xdr:rowOff>148590</xdr:rowOff>
    </xdr:to>
    <xdr:sp macro="" textlink="">
      <xdr:nvSpPr>
        <xdr:cNvPr id="11336" name="Text Box 72"/>
        <xdr:cNvSpPr txBox="1">
          <a:spLocks noChangeArrowheads="1"/>
        </xdr:cNvSpPr>
      </xdr:nvSpPr>
      <xdr:spPr bwMode="auto">
        <a:xfrm>
          <a:off x="2714625" y="627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a:t>
          </a:r>
          <a:endParaRPr lang="ja-JP" altLang="en-US"/>
        </a:p>
      </xdr:txBody>
    </xdr:sp>
    <xdr:clientData/>
  </xdr:twoCellAnchor>
  <xdr:twoCellAnchor>
    <xdr:from>
      <xdr:col>1</xdr:col>
      <xdr:colOff>628650</xdr:colOff>
      <xdr:row>40</xdr:row>
      <xdr:rowOff>0</xdr:rowOff>
    </xdr:from>
    <xdr:to>
      <xdr:col>3</xdr:col>
      <xdr:colOff>142875</xdr:colOff>
      <xdr:row>40</xdr:row>
      <xdr:rowOff>19050</xdr:rowOff>
    </xdr:to>
    <xdr:sp macro="" textlink="">
      <xdr:nvSpPr>
        <xdr:cNvPr id="244497" name="Line 73"/>
        <xdr:cNvSpPr>
          <a:spLocks noChangeShapeType="1"/>
        </xdr:cNvSpPr>
      </xdr:nvSpPr>
      <xdr:spPr bwMode="auto">
        <a:xfrm flipV="1">
          <a:off x="1323975" y="6858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95250</xdr:rowOff>
    </xdr:from>
    <xdr:to>
      <xdr:col>3</xdr:col>
      <xdr:colOff>190500</xdr:colOff>
      <xdr:row>39</xdr:row>
      <xdr:rowOff>19050</xdr:rowOff>
    </xdr:to>
    <xdr:sp macro="" textlink="">
      <xdr:nvSpPr>
        <xdr:cNvPr id="244498" name="AutoShape 74"/>
        <xdr:cNvSpPr>
          <a:spLocks noChangeArrowheads="1"/>
        </xdr:cNvSpPr>
      </xdr:nvSpPr>
      <xdr:spPr bwMode="auto">
        <a:xfrm>
          <a:off x="2162175" y="661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461010</xdr:colOff>
      <xdr:row>37</xdr:row>
      <xdr:rowOff>49530</xdr:rowOff>
    </xdr:from>
    <xdr:to>
      <xdr:col>3</xdr:col>
      <xdr:colOff>506845</xdr:colOff>
      <xdr:row>38</xdr:row>
      <xdr:rowOff>87630</xdr:rowOff>
    </xdr:to>
    <xdr:sp macro="" textlink="">
      <xdr:nvSpPr>
        <xdr:cNvPr id="11339" name="Text Box 75"/>
        <xdr:cNvSpPr txBox="1">
          <a:spLocks noChangeArrowheads="1"/>
        </xdr:cNvSpPr>
      </xdr:nvSpPr>
      <xdr:spPr bwMode="auto">
        <a:xfrm>
          <a:off x="1828800" y="6400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endParaRPr lang="ja-JP" altLang="en-US"/>
        </a:p>
      </xdr:txBody>
    </xdr:sp>
    <xdr:clientData/>
  </xdr:twoCellAnchor>
  <xdr:twoCellAnchor>
    <xdr:from>
      <xdr:col>1</xdr:col>
      <xdr:colOff>571500</xdr:colOff>
      <xdr:row>38</xdr:row>
      <xdr:rowOff>76200</xdr:rowOff>
    </xdr:from>
    <xdr:to>
      <xdr:col>1</xdr:col>
      <xdr:colOff>676275</xdr:colOff>
      <xdr:row>39</xdr:row>
      <xdr:rowOff>9525</xdr:rowOff>
    </xdr:to>
    <xdr:sp macro="" textlink="">
      <xdr:nvSpPr>
        <xdr:cNvPr id="244500" name="AutoShape 76"/>
        <xdr:cNvSpPr>
          <a:spLocks noChangeArrowheads="1"/>
        </xdr:cNvSpPr>
      </xdr:nvSpPr>
      <xdr:spPr bwMode="auto">
        <a:xfrm>
          <a:off x="1266825" y="659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249555</xdr:colOff>
      <xdr:row>37</xdr:row>
      <xdr:rowOff>40005</xdr:rowOff>
    </xdr:from>
    <xdr:to>
      <xdr:col>2</xdr:col>
      <xdr:colOff>331531</xdr:colOff>
      <xdr:row>38</xdr:row>
      <xdr:rowOff>85965</xdr:rowOff>
    </xdr:to>
    <xdr:sp macro="" textlink="">
      <xdr:nvSpPr>
        <xdr:cNvPr id="11341" name="Text Box 77"/>
        <xdr:cNvSpPr txBox="1">
          <a:spLocks noChangeArrowheads="1"/>
        </xdr:cNvSpPr>
      </xdr:nvSpPr>
      <xdr:spPr bwMode="auto">
        <a:xfrm>
          <a:off x="942975" y="639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editAs="oneCell">
    <xdr:from>
      <xdr:col>6</xdr:col>
      <xdr:colOff>586740</xdr:colOff>
      <xdr:row>44</xdr:row>
      <xdr:rowOff>76200</xdr:rowOff>
    </xdr:from>
    <xdr:to>
      <xdr:col>7</xdr:col>
      <xdr:colOff>676903</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430530</xdr:colOff>
      <xdr:row>44</xdr:row>
      <xdr:rowOff>76200</xdr:rowOff>
    </xdr:from>
    <xdr:to>
      <xdr:col>6</xdr:col>
      <xdr:colOff>505343</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217170</xdr:colOff>
      <xdr:row>44</xdr:row>
      <xdr:rowOff>76200</xdr:rowOff>
    </xdr:from>
    <xdr:to>
      <xdr:col>5</xdr:col>
      <xdr:colOff>299146</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34290</xdr:colOff>
      <xdr:row>44</xdr:row>
      <xdr:rowOff>76200</xdr:rowOff>
    </xdr:from>
    <xdr:to>
      <xdr:col>4</xdr:col>
      <xdr:colOff>87730</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504825</xdr:colOff>
      <xdr:row>44</xdr:row>
      <xdr:rowOff>76200</xdr:rowOff>
    </xdr:from>
    <xdr:to>
      <xdr:col>2</xdr:col>
      <xdr:colOff>586716</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38</xdr:row>
      <xdr:rowOff>57150</xdr:rowOff>
    </xdr:from>
    <xdr:to>
      <xdr:col>7</xdr:col>
      <xdr:colOff>66675</xdr:colOff>
      <xdr:row>38</xdr:row>
      <xdr:rowOff>152400</xdr:rowOff>
    </xdr:to>
    <xdr:sp macro="" textlink="">
      <xdr:nvSpPr>
        <xdr:cNvPr id="244507" name="Oval 83"/>
        <xdr:cNvSpPr>
          <a:spLocks noChangeArrowheads="1"/>
        </xdr:cNvSpPr>
      </xdr:nvSpPr>
      <xdr:spPr bwMode="auto">
        <a:xfrm>
          <a:off x="4772025" y="657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120015</xdr:colOff>
      <xdr:row>38</xdr:row>
      <xdr:rowOff>49530</xdr:rowOff>
    </xdr:from>
    <xdr:to>
      <xdr:col>8</xdr:col>
      <xdr:colOff>177260</xdr:colOff>
      <xdr:row>39</xdr:row>
      <xdr:rowOff>110487</xdr:rowOff>
    </xdr:to>
    <xdr:sp macro="" textlink="">
      <xdr:nvSpPr>
        <xdr:cNvPr id="11348" name="人件費該当値テキスト"/>
        <xdr:cNvSpPr txBox="1">
          <a:spLocks noChangeArrowheads="1"/>
        </xdr:cNvSpPr>
      </xdr:nvSpPr>
      <xdr:spPr bwMode="auto">
        <a:xfrm>
          <a:off x="4914900" y="6572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27.7</a:t>
          </a:r>
          <a:endParaRPr lang="ja-JP" altLang="en-US"/>
        </a:p>
      </xdr:txBody>
    </xdr:sp>
    <xdr:clientData/>
  </xdr:twoCellAnchor>
  <xdr:twoCellAnchor>
    <xdr:from>
      <xdr:col>5</xdr:col>
      <xdr:colOff>495300</xdr:colOff>
      <xdr:row>38</xdr:row>
      <xdr:rowOff>38100</xdr:rowOff>
    </xdr:from>
    <xdr:to>
      <xdr:col>5</xdr:col>
      <xdr:colOff>600075</xdr:colOff>
      <xdr:row>38</xdr:row>
      <xdr:rowOff>142875</xdr:rowOff>
    </xdr:to>
    <xdr:sp macro="" textlink="">
      <xdr:nvSpPr>
        <xdr:cNvPr id="244509" name="Oval 85"/>
        <xdr:cNvSpPr>
          <a:spLocks noChangeArrowheads="1"/>
        </xdr:cNvSpPr>
      </xdr:nvSpPr>
      <xdr:spPr bwMode="auto">
        <a:xfrm>
          <a:off x="3933825"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167640</xdr:colOff>
      <xdr:row>38</xdr:row>
      <xdr:rowOff>152400</xdr:rowOff>
    </xdr:from>
    <xdr:to>
      <xdr:col>6</xdr:col>
      <xdr:colOff>207710</xdr:colOff>
      <xdr:row>40</xdr:row>
      <xdr:rowOff>11571</xdr:rowOff>
    </xdr:to>
    <xdr:sp macro="" textlink="">
      <xdr:nvSpPr>
        <xdr:cNvPr id="11350" name="Text Box 86"/>
        <xdr:cNvSpPr txBox="1">
          <a:spLocks noChangeArrowheads="1"/>
        </xdr:cNvSpPr>
      </xdr:nvSpPr>
      <xdr:spPr bwMode="auto">
        <a:xfrm>
          <a:off x="3609975" y="6667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4</xdr:col>
      <xdr:colOff>295275</xdr:colOff>
      <xdr:row>38</xdr:row>
      <xdr:rowOff>114300</xdr:rowOff>
    </xdr:from>
    <xdr:to>
      <xdr:col>4</xdr:col>
      <xdr:colOff>400050</xdr:colOff>
      <xdr:row>39</xdr:row>
      <xdr:rowOff>47625</xdr:rowOff>
    </xdr:to>
    <xdr:sp macro="" textlink="">
      <xdr:nvSpPr>
        <xdr:cNvPr id="244511" name="Oval 87"/>
        <xdr:cNvSpPr>
          <a:spLocks noChangeArrowheads="1"/>
        </xdr:cNvSpPr>
      </xdr:nvSpPr>
      <xdr:spPr bwMode="auto">
        <a:xfrm>
          <a:off x="3048000"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641985</xdr:colOff>
      <xdr:row>39</xdr:row>
      <xdr:rowOff>66675</xdr:rowOff>
    </xdr:from>
    <xdr:to>
      <xdr:col>5</xdr:col>
      <xdr:colOff>37362</xdr:colOff>
      <xdr:row>40</xdr:row>
      <xdr:rowOff>108784</xdr:rowOff>
    </xdr:to>
    <xdr:sp macro="" textlink="">
      <xdr:nvSpPr>
        <xdr:cNvPr id="11352" name="Text Box 88"/>
        <xdr:cNvSpPr txBox="1">
          <a:spLocks noChangeArrowheads="1"/>
        </xdr:cNvSpPr>
      </xdr:nvSpPr>
      <xdr:spPr bwMode="auto">
        <a:xfrm>
          <a:off x="2714625" y="674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endParaRPr lang="ja-JP" altLang="en-US"/>
        </a:p>
      </xdr:txBody>
    </xdr:sp>
    <xdr:clientData/>
  </xdr:twoCellAnchor>
  <xdr:twoCellAnchor>
    <xdr:from>
      <xdr:col>3</xdr:col>
      <xdr:colOff>95250</xdr:colOff>
      <xdr:row>39</xdr:row>
      <xdr:rowOff>114300</xdr:rowOff>
    </xdr:from>
    <xdr:to>
      <xdr:col>3</xdr:col>
      <xdr:colOff>190500</xdr:colOff>
      <xdr:row>40</xdr:row>
      <xdr:rowOff>47625</xdr:rowOff>
    </xdr:to>
    <xdr:sp macro="" textlink="">
      <xdr:nvSpPr>
        <xdr:cNvPr id="244513" name="Oval 89"/>
        <xdr:cNvSpPr>
          <a:spLocks noChangeArrowheads="1"/>
        </xdr:cNvSpPr>
      </xdr:nvSpPr>
      <xdr:spPr bwMode="auto">
        <a:xfrm>
          <a:off x="21621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461010</xdr:colOff>
      <xdr:row>40</xdr:row>
      <xdr:rowOff>66675</xdr:rowOff>
    </xdr:from>
    <xdr:to>
      <xdr:col>3</xdr:col>
      <xdr:colOff>506845</xdr:colOff>
      <xdr:row>41</xdr:row>
      <xdr:rowOff>108784</xdr:rowOff>
    </xdr:to>
    <xdr:sp macro="" textlink="">
      <xdr:nvSpPr>
        <xdr:cNvPr id="11354" name="Text Box 90"/>
        <xdr:cNvSpPr txBox="1">
          <a:spLocks noChangeArrowheads="1"/>
        </xdr:cNvSpPr>
      </xdr:nvSpPr>
      <xdr:spPr bwMode="auto">
        <a:xfrm>
          <a:off x="1828800"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a:t>
          </a:r>
          <a:endParaRPr lang="ja-JP" altLang="en-US"/>
        </a:p>
      </xdr:txBody>
    </xdr:sp>
    <xdr:clientData/>
  </xdr:twoCellAnchor>
  <xdr:twoCellAnchor>
    <xdr:from>
      <xdr:col>1</xdr:col>
      <xdr:colOff>571500</xdr:colOff>
      <xdr:row>39</xdr:row>
      <xdr:rowOff>142875</xdr:rowOff>
    </xdr:from>
    <xdr:to>
      <xdr:col>1</xdr:col>
      <xdr:colOff>676275</xdr:colOff>
      <xdr:row>40</xdr:row>
      <xdr:rowOff>66675</xdr:rowOff>
    </xdr:to>
    <xdr:sp macro="" textlink="">
      <xdr:nvSpPr>
        <xdr:cNvPr id="244515" name="Oval 91"/>
        <xdr:cNvSpPr>
          <a:spLocks noChangeArrowheads="1"/>
        </xdr:cNvSpPr>
      </xdr:nvSpPr>
      <xdr:spPr bwMode="auto">
        <a:xfrm>
          <a:off x="1266825" y="682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249555</xdr:colOff>
      <xdr:row>40</xdr:row>
      <xdr:rowOff>85725</xdr:rowOff>
    </xdr:from>
    <xdr:to>
      <xdr:col>2</xdr:col>
      <xdr:colOff>331531</xdr:colOff>
      <xdr:row>41</xdr:row>
      <xdr:rowOff>123825</xdr:rowOff>
    </xdr:to>
    <xdr:sp macro="" textlink="">
      <xdr:nvSpPr>
        <xdr:cNvPr id="11356" name="Text Box 92"/>
        <xdr:cNvSpPr txBox="1">
          <a:spLocks noChangeArrowheads="1"/>
        </xdr:cNvSpPr>
      </xdr:nvSpPr>
      <xdr:spPr bwMode="auto">
        <a:xfrm>
          <a:off x="94297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31.1</a:t>
          </a:r>
          <a:endParaRPr lang="ja-JP" altLang="en-US"/>
        </a:p>
      </xdr:txBody>
    </xdr:sp>
    <xdr:clientData/>
  </xdr:twoCellAnchor>
  <xdr:twoCellAnchor>
    <xdr:from>
      <xdr:col>18</xdr:col>
      <xdr:colOff>91440</xdr:colOff>
      <xdr:row>7</xdr:row>
      <xdr:rowOff>74295</xdr:rowOff>
    </xdr:from>
    <xdr:to>
      <xdr:col>24</xdr:col>
      <xdr:colOff>586976</xdr:colOff>
      <xdr:row>9</xdr:row>
      <xdr:rowOff>40318</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596265</xdr:colOff>
      <xdr:row>7</xdr:row>
      <xdr:rowOff>146685</xdr:rowOff>
    </xdr:from>
    <xdr:to>
      <xdr:col>27</xdr:col>
      <xdr:colOff>71682</xdr:colOff>
      <xdr:row>9</xdr:row>
      <xdr:rowOff>40323</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596265</xdr:colOff>
      <xdr:row>8</xdr:row>
      <xdr:rowOff>152400</xdr:rowOff>
    </xdr:from>
    <xdr:to>
      <xdr:col>27</xdr:col>
      <xdr:colOff>71682</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14/40</a:t>
          </a:r>
          <a:endParaRPr lang="ja-JP" altLang="en-US"/>
        </a:p>
      </xdr:txBody>
    </xdr:sp>
    <xdr:clientData/>
  </xdr:twoCellAnchor>
  <xdr:twoCellAnchor>
    <xdr:from>
      <xdr:col>27</xdr:col>
      <xdr:colOff>247650</xdr:colOff>
      <xdr:row>7</xdr:row>
      <xdr:rowOff>146685</xdr:rowOff>
    </xdr:from>
    <xdr:to>
      <xdr:col>29</xdr:col>
      <xdr:colOff>259103</xdr:colOff>
      <xdr:row>9</xdr:row>
      <xdr:rowOff>40323</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8</xdr:row>
      <xdr:rowOff>152400</xdr:rowOff>
    </xdr:from>
    <xdr:to>
      <xdr:col>29</xdr:col>
      <xdr:colOff>259103</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466725</xdr:colOff>
      <xdr:row>7</xdr:row>
      <xdr:rowOff>146685</xdr:rowOff>
    </xdr:from>
    <xdr:to>
      <xdr:col>31</xdr:col>
      <xdr:colOff>630767</xdr:colOff>
      <xdr:row>9</xdr:row>
      <xdr:rowOff>40323</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8</xdr:row>
      <xdr:rowOff>152400</xdr:rowOff>
    </xdr:from>
    <xdr:to>
      <xdr:col>31</xdr:col>
      <xdr:colOff>630767</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452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44525"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10</xdr:row>
      <xdr:rowOff>123825</xdr:rowOff>
    </xdr:from>
    <xdr:to>
      <xdr:col>31</xdr:col>
      <xdr:colOff>4034</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110490</xdr:rowOff>
    </xdr:from>
    <xdr:to>
      <xdr:col>32</xdr:col>
      <xdr:colOff>628678</xdr:colOff>
      <xdr:row>23</xdr:row>
      <xdr:rowOff>123905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solidFill>
                <a:srgbClr val="FF0000"/>
              </a:solidFill>
              <a:effectLst/>
              <a:latin typeface="+mn-lt"/>
              <a:ea typeface="+mn-ea"/>
              <a:cs typeface="+mn-cs"/>
            </a:rPr>
            <a:t>　類似団体平均１４．</a:t>
          </a:r>
          <a:r>
            <a:rPr lang="ja-JP" altLang="en-US" sz="1100" b="0" i="0" baseline="0">
              <a:solidFill>
                <a:srgbClr val="FF0000"/>
              </a:solidFill>
              <a:effectLst/>
              <a:latin typeface="+mn-lt"/>
              <a:ea typeface="+mn-ea"/>
              <a:cs typeface="+mn-cs"/>
            </a:rPr>
            <a:t>８</a:t>
          </a:r>
          <a:r>
            <a:rPr lang="ja-JP" altLang="ja-JP" sz="1100" b="0" i="0" baseline="0">
              <a:solidFill>
                <a:srgbClr val="FF0000"/>
              </a:solidFill>
              <a:effectLst/>
              <a:latin typeface="+mn-lt"/>
              <a:ea typeface="+mn-ea"/>
              <a:cs typeface="+mn-cs"/>
            </a:rPr>
            <a:t>％、全国市町村平均１３．</a:t>
          </a:r>
          <a:r>
            <a:rPr lang="ja-JP" altLang="en-US" sz="1100" b="0" i="0" baseline="0">
              <a:solidFill>
                <a:srgbClr val="FF0000"/>
              </a:solidFill>
              <a:effectLst/>
              <a:latin typeface="+mn-lt"/>
              <a:ea typeface="+mn-ea"/>
              <a:cs typeface="+mn-cs"/>
            </a:rPr>
            <a:t>３</a:t>
          </a:r>
          <a:r>
            <a:rPr lang="ja-JP" altLang="ja-JP" sz="1100" b="0" i="0" baseline="0">
              <a:solidFill>
                <a:srgbClr val="FF0000"/>
              </a:solidFill>
              <a:effectLst/>
              <a:latin typeface="+mn-lt"/>
              <a:ea typeface="+mn-ea"/>
              <a:cs typeface="+mn-cs"/>
            </a:rPr>
            <a:t>％、埼玉県市町村平均１</a:t>
          </a:r>
          <a:r>
            <a:rPr lang="ja-JP" altLang="en-US" sz="1100" b="0" i="0" baseline="0">
              <a:solidFill>
                <a:srgbClr val="FF0000"/>
              </a:solidFill>
              <a:effectLst/>
              <a:latin typeface="+mn-lt"/>
              <a:ea typeface="+mn-ea"/>
              <a:cs typeface="+mn-cs"/>
            </a:rPr>
            <a:t>７</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１</a:t>
          </a:r>
          <a:r>
            <a:rPr lang="ja-JP" altLang="ja-JP" sz="1100" b="0" i="0" baseline="0">
              <a:solidFill>
                <a:srgbClr val="FF0000"/>
              </a:solidFill>
              <a:effectLst/>
              <a:latin typeface="+mn-lt"/>
              <a:ea typeface="+mn-ea"/>
              <a:cs typeface="+mn-cs"/>
            </a:rPr>
            <a:t>％を下回る１２．</a:t>
          </a:r>
          <a:r>
            <a:rPr lang="ja-JP" altLang="en-US" sz="1100" b="0" i="0" baseline="0">
              <a:solidFill>
                <a:srgbClr val="FF0000"/>
              </a:solidFill>
              <a:effectLst/>
              <a:latin typeface="+mn-lt"/>
              <a:ea typeface="+mn-ea"/>
              <a:cs typeface="+mn-cs"/>
            </a:rPr>
            <a:t>６</a:t>
          </a:r>
          <a:r>
            <a:rPr lang="ja-JP" altLang="ja-JP" sz="1100" b="0" i="0" baseline="0">
              <a:solidFill>
                <a:srgbClr val="FF0000"/>
              </a:solidFill>
              <a:effectLst/>
              <a:latin typeface="+mn-lt"/>
              <a:ea typeface="+mn-ea"/>
              <a:cs typeface="+mn-cs"/>
            </a:rPr>
            <a:t>％となっています。</a:t>
          </a:r>
          <a:endParaRPr lang="ja-JP" altLang="ja-JP" sz="1400">
            <a:solidFill>
              <a:srgbClr val="FF0000"/>
            </a:solidFill>
            <a:effectLst/>
          </a:endParaRPr>
        </a:p>
        <a:p>
          <a:pPr eaLnBrk="1" fontAlgn="auto" latinLnBrk="0" hangingPunct="1"/>
          <a:endParaRPr lang="en-US" altLang="ja-JP" sz="1100" b="0" i="0" baseline="0">
            <a:solidFill>
              <a:srgbClr val="FF0000"/>
            </a:solidFill>
            <a:effectLst/>
            <a:latin typeface="+mn-lt"/>
            <a:ea typeface="+mn-ea"/>
            <a:cs typeface="+mn-cs"/>
          </a:endParaRPr>
        </a:p>
        <a:p>
          <a:pPr eaLnBrk="1" fontAlgn="auto" latinLnBrk="0" hangingPunct="1"/>
          <a:r>
            <a:rPr lang="ja-JP" altLang="ja-JP" sz="1100" b="0" i="0" baseline="0">
              <a:solidFill>
                <a:srgbClr val="FF0000"/>
              </a:solidFill>
              <a:effectLst/>
              <a:latin typeface="+mn-lt"/>
              <a:ea typeface="+mn-ea"/>
              <a:cs typeface="+mn-cs"/>
            </a:rPr>
            <a:t>　物件費については、前年度より</a:t>
          </a:r>
          <a:r>
            <a:rPr lang="ja-JP" altLang="en-US" sz="1100" b="0" i="0" baseline="0">
              <a:solidFill>
                <a:srgbClr val="FF0000"/>
              </a:solidFill>
              <a:effectLst/>
              <a:latin typeface="+mn-lt"/>
              <a:ea typeface="+mn-ea"/>
              <a:cs typeface="+mn-cs"/>
            </a:rPr>
            <a:t>減少していますが</a:t>
          </a:r>
          <a:r>
            <a:rPr lang="ja-JP" altLang="ja-JP" sz="1100" b="0" i="0" baseline="0">
              <a:solidFill>
                <a:srgbClr val="FF0000"/>
              </a:solidFill>
              <a:effectLst/>
              <a:latin typeface="+mn-lt"/>
              <a:ea typeface="+mn-ea"/>
              <a:cs typeface="+mn-cs"/>
            </a:rPr>
            <a:t>、経常一般財源である地方交付税の</a:t>
          </a:r>
          <a:r>
            <a:rPr lang="ja-JP" altLang="en-US" sz="1100" b="0" i="0" baseline="0">
              <a:solidFill>
                <a:srgbClr val="FF0000"/>
              </a:solidFill>
              <a:effectLst/>
              <a:latin typeface="+mn-lt"/>
              <a:ea typeface="+mn-ea"/>
              <a:cs typeface="+mn-cs"/>
            </a:rPr>
            <a:t>減少が</a:t>
          </a:r>
          <a:r>
            <a:rPr lang="ja-JP" altLang="ja-JP" sz="1100" b="0" i="0" baseline="0">
              <a:solidFill>
                <a:srgbClr val="FF0000"/>
              </a:solidFill>
              <a:effectLst/>
              <a:latin typeface="+mn-lt"/>
              <a:ea typeface="+mn-ea"/>
              <a:cs typeface="+mn-cs"/>
            </a:rPr>
            <a:t>あり数値</a:t>
          </a:r>
          <a:r>
            <a:rPr lang="ja-JP" altLang="en-US" sz="1100" b="0" i="0" baseline="0">
              <a:solidFill>
                <a:srgbClr val="FF0000"/>
              </a:solidFill>
              <a:effectLst/>
              <a:latin typeface="+mn-lt"/>
              <a:ea typeface="+mn-ea"/>
              <a:cs typeface="+mn-cs"/>
            </a:rPr>
            <a:t>が上昇しました</a:t>
          </a:r>
          <a:r>
            <a:rPr lang="ja-JP" altLang="ja-JP" sz="1100" b="0" i="0" baseline="0">
              <a:solidFill>
                <a:srgbClr val="FF0000"/>
              </a:solidFill>
              <a:effectLst/>
              <a:latin typeface="+mn-lt"/>
              <a:ea typeface="+mn-ea"/>
              <a:cs typeface="+mn-cs"/>
            </a:rPr>
            <a:t>。</a:t>
          </a: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今後は、業務の民間委託や指定管理者制度の導入などにより、人件費から物件費（委託料）への移行が考えられますが、全体として改善を図り、健全な財政運営に努めていきます。</a:t>
          </a:r>
          <a:endParaRPr lang="ja-JP" altLang="ja-JP" sz="1400">
            <a:solidFill>
              <a:srgbClr val="FF0000"/>
            </a:solidFill>
            <a:effectLst/>
          </a:endParaRPr>
        </a:p>
      </xdr:txBody>
    </xdr:sp>
    <xdr:clientData/>
  </xdr:twoCellAnchor>
  <xdr:oneCellAnchor>
    <xdr:from>
      <xdr:col>18</xdr:col>
      <xdr:colOff>91440</xdr:colOff>
      <xdr:row>9</xdr:row>
      <xdr:rowOff>148590</xdr:rowOff>
    </xdr:from>
    <xdr:ext cx="142524" cy="151836"/>
    <xdr:sp macro="" textlink="">
      <xdr:nvSpPr>
        <xdr:cNvPr id="11368" name="Text Box 104"/>
        <xdr:cNvSpPr txBox="1">
          <a:spLocks noChangeArrowheads="1"/>
        </xdr:cNvSpPr>
      </xdr:nvSpPr>
      <xdr:spPr bwMode="auto">
        <a:xfrm>
          <a:off x="12454890" y="1691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4452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23</xdr:row>
      <xdr:rowOff>66675</xdr:rowOff>
    </xdr:from>
    <xdr:to>
      <xdr:col>18</xdr:col>
      <xdr:colOff>82563</xdr:colOff>
      <xdr:row>24</xdr:row>
      <xdr:rowOff>108784</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4453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21</xdr:row>
      <xdr:rowOff>28575</xdr:rowOff>
    </xdr:from>
    <xdr:to>
      <xdr:col>18</xdr:col>
      <xdr:colOff>82563</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4453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18</xdr:row>
      <xdr:rowOff>161925</xdr:rowOff>
    </xdr:from>
    <xdr:to>
      <xdr:col>18</xdr:col>
      <xdr:colOff>82563</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4453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16</xdr:row>
      <xdr:rowOff>123825</xdr:rowOff>
    </xdr:from>
    <xdr:to>
      <xdr:col>18</xdr:col>
      <xdr:colOff>82563</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4453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14</xdr:row>
      <xdr:rowOff>78105</xdr:rowOff>
    </xdr:from>
    <xdr:to>
      <xdr:col>18</xdr:col>
      <xdr:colOff>82563</xdr:colOff>
      <xdr:row>15</xdr:row>
      <xdr:rowOff>116205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4453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12</xdr:row>
      <xdr:rowOff>47625</xdr:rowOff>
    </xdr:from>
    <xdr:to>
      <xdr:col>18</xdr:col>
      <xdr:colOff>82563</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4454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10</xdr:row>
      <xdr:rowOff>9525</xdr:rowOff>
    </xdr:from>
    <xdr:to>
      <xdr:col>18</xdr:col>
      <xdr:colOff>82563</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454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85725</xdr:rowOff>
    </xdr:from>
    <xdr:to>
      <xdr:col>24</xdr:col>
      <xdr:colOff>28575</xdr:colOff>
      <xdr:row>21</xdr:row>
      <xdr:rowOff>47625</xdr:rowOff>
    </xdr:to>
    <xdr:sp macro="" textlink="">
      <xdr:nvSpPr>
        <xdr:cNvPr id="244544" name="Line 120"/>
        <xdr:cNvSpPr>
          <a:spLocks noChangeShapeType="1"/>
        </xdr:cNvSpPr>
      </xdr:nvSpPr>
      <xdr:spPr bwMode="auto">
        <a:xfrm flipV="1">
          <a:off x="16506825" y="23145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21</xdr:row>
      <xdr:rowOff>47625</xdr:rowOff>
    </xdr:from>
    <xdr:to>
      <xdr:col>25</xdr:col>
      <xdr:colOff>204191</xdr:colOff>
      <xdr:row>22</xdr:row>
      <xdr:rowOff>85725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20.2</a:t>
          </a:r>
          <a:endParaRPr lang="ja-JP" altLang="en-US"/>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244546" name="Line 122"/>
        <xdr:cNvSpPr>
          <a:spLocks noChangeShapeType="1"/>
        </xdr:cNvSpPr>
      </xdr:nvSpPr>
      <xdr:spPr bwMode="auto">
        <a:xfrm>
          <a:off x="16421100" y="3648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12</xdr:row>
      <xdr:rowOff>28575</xdr:rowOff>
    </xdr:from>
    <xdr:to>
      <xdr:col>25</xdr:col>
      <xdr:colOff>204191</xdr:colOff>
      <xdr:row>13</xdr:row>
      <xdr:rowOff>74535</xdr:rowOff>
    </xdr:to>
    <xdr:sp macro="" textlink="">
      <xdr:nvSpPr>
        <xdr:cNvPr id="11387" name="物件費最大値テキスト"/>
        <xdr:cNvSpPr txBox="1">
          <a:spLocks noChangeArrowheads="1"/>
        </xdr:cNvSpPr>
      </xdr:nvSpPr>
      <xdr:spPr bwMode="auto">
        <a:xfrm>
          <a:off x="16602075" y="208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endParaRPr lang="ja-JP" altLang="en-US"/>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244548" name="Line 124"/>
        <xdr:cNvSpPr>
          <a:spLocks noChangeShapeType="1"/>
        </xdr:cNvSpPr>
      </xdr:nvSpPr>
      <xdr:spPr bwMode="auto">
        <a:xfrm>
          <a:off x="16421100"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47625</xdr:rowOff>
    </xdr:from>
    <xdr:to>
      <xdr:col>24</xdr:col>
      <xdr:colOff>28575</xdr:colOff>
      <xdr:row>15</xdr:row>
      <xdr:rowOff>104775</xdr:rowOff>
    </xdr:to>
    <xdr:sp macro="" textlink="">
      <xdr:nvSpPr>
        <xdr:cNvPr id="244549" name="Line 125"/>
        <xdr:cNvSpPr>
          <a:spLocks noChangeShapeType="1"/>
        </xdr:cNvSpPr>
      </xdr:nvSpPr>
      <xdr:spPr bwMode="auto">
        <a:xfrm>
          <a:off x="15668625" y="26193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16</xdr:row>
      <xdr:rowOff>161925</xdr:rowOff>
    </xdr:from>
    <xdr:to>
      <xdr:col>25</xdr:col>
      <xdr:colOff>204191</xdr:colOff>
      <xdr:row>18</xdr:row>
      <xdr:rowOff>36235</xdr:rowOff>
    </xdr:to>
    <xdr:sp macro="" textlink="">
      <xdr:nvSpPr>
        <xdr:cNvPr id="11390" name="物件費平均値テキスト"/>
        <xdr:cNvSpPr txBox="1">
          <a:spLocks noChangeArrowheads="1"/>
        </xdr:cNvSpPr>
      </xdr:nvSpPr>
      <xdr:spPr bwMode="auto">
        <a:xfrm>
          <a:off x="16602075" y="2905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23</xdr:col>
      <xdr:colOff>666750</xdr:colOff>
      <xdr:row>16</xdr:row>
      <xdr:rowOff>161925</xdr:rowOff>
    </xdr:from>
    <xdr:to>
      <xdr:col>24</xdr:col>
      <xdr:colOff>85725</xdr:colOff>
      <xdr:row>17</xdr:row>
      <xdr:rowOff>95250</xdr:rowOff>
    </xdr:to>
    <xdr:sp macro="" textlink="">
      <xdr:nvSpPr>
        <xdr:cNvPr id="244551" name="AutoShape 127"/>
        <xdr:cNvSpPr>
          <a:spLocks noChangeArrowheads="1"/>
        </xdr:cNvSpPr>
      </xdr:nvSpPr>
      <xdr:spPr bwMode="auto">
        <a:xfrm>
          <a:off x="16459200" y="290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47625</xdr:rowOff>
    </xdr:from>
    <xdr:to>
      <xdr:col>22</xdr:col>
      <xdr:colOff>561975</xdr:colOff>
      <xdr:row>15</xdr:row>
      <xdr:rowOff>47625</xdr:rowOff>
    </xdr:to>
    <xdr:sp macro="" textlink="">
      <xdr:nvSpPr>
        <xdr:cNvPr id="244552" name="Line 128"/>
        <xdr:cNvSpPr>
          <a:spLocks noChangeShapeType="1"/>
        </xdr:cNvSpPr>
      </xdr:nvSpPr>
      <xdr:spPr bwMode="auto">
        <a:xfrm>
          <a:off x="14782800" y="26193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244553" name="AutoShape 129"/>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17</xdr:row>
      <xdr:rowOff>66675</xdr:rowOff>
    </xdr:from>
    <xdr:to>
      <xdr:col>23</xdr:col>
      <xdr:colOff>217170</xdr:colOff>
      <xdr:row>18</xdr:row>
      <xdr:rowOff>108784</xdr:rowOff>
    </xdr:to>
    <xdr:sp macro="" textlink="">
      <xdr:nvSpPr>
        <xdr:cNvPr id="11394" name="Text Box 130"/>
        <xdr:cNvSpPr txBox="1">
          <a:spLocks noChangeArrowheads="1"/>
        </xdr:cNvSpPr>
      </xdr:nvSpPr>
      <xdr:spPr bwMode="auto">
        <a:xfrm>
          <a:off x="15287625" y="2981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20</xdr:col>
      <xdr:colOff>161925</xdr:colOff>
      <xdr:row>15</xdr:row>
      <xdr:rowOff>47625</xdr:rowOff>
    </xdr:from>
    <xdr:to>
      <xdr:col>21</xdr:col>
      <xdr:colOff>361950</xdr:colOff>
      <xdr:row>15</xdr:row>
      <xdr:rowOff>57150</xdr:rowOff>
    </xdr:to>
    <xdr:sp macro="" textlink="">
      <xdr:nvSpPr>
        <xdr:cNvPr id="244555" name="Line 131"/>
        <xdr:cNvSpPr>
          <a:spLocks noChangeShapeType="1"/>
        </xdr:cNvSpPr>
      </xdr:nvSpPr>
      <xdr:spPr bwMode="auto">
        <a:xfrm flipV="1">
          <a:off x="13896975" y="261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104775</xdr:rowOff>
    </xdr:from>
    <xdr:to>
      <xdr:col>21</xdr:col>
      <xdr:colOff>409575</xdr:colOff>
      <xdr:row>17</xdr:row>
      <xdr:rowOff>28575</xdr:rowOff>
    </xdr:to>
    <xdr:sp macro="" textlink="">
      <xdr:nvSpPr>
        <xdr:cNvPr id="244556" name="AutoShape 132"/>
        <xdr:cNvSpPr>
          <a:spLocks noChangeArrowheads="1"/>
        </xdr:cNvSpPr>
      </xdr:nvSpPr>
      <xdr:spPr bwMode="auto">
        <a:xfrm>
          <a:off x="14735175" y="284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17</xdr:row>
      <xdr:rowOff>47625</xdr:rowOff>
    </xdr:from>
    <xdr:to>
      <xdr:col>22</xdr:col>
      <xdr:colOff>49496</xdr:colOff>
      <xdr:row>18</xdr:row>
      <xdr:rowOff>85725</xdr:rowOff>
    </xdr:to>
    <xdr:sp macro="" textlink="">
      <xdr:nvSpPr>
        <xdr:cNvPr id="11397" name="Text Box 133"/>
        <xdr:cNvSpPr txBox="1">
          <a:spLocks noChangeArrowheads="1"/>
        </xdr:cNvSpPr>
      </xdr:nvSpPr>
      <xdr:spPr bwMode="auto">
        <a:xfrm>
          <a:off x="14401800" y="296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18</xdr:col>
      <xdr:colOff>638175</xdr:colOff>
      <xdr:row>14</xdr:row>
      <xdr:rowOff>142875</xdr:rowOff>
    </xdr:from>
    <xdr:to>
      <xdr:col>20</xdr:col>
      <xdr:colOff>161925</xdr:colOff>
      <xdr:row>15</xdr:row>
      <xdr:rowOff>57150</xdr:rowOff>
    </xdr:to>
    <xdr:sp macro="" textlink="">
      <xdr:nvSpPr>
        <xdr:cNvPr id="244558" name="Line 134"/>
        <xdr:cNvSpPr>
          <a:spLocks noChangeShapeType="1"/>
        </xdr:cNvSpPr>
      </xdr:nvSpPr>
      <xdr:spPr bwMode="auto">
        <a:xfrm>
          <a:off x="13001625" y="25431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152400</xdr:rowOff>
    </xdr:from>
    <xdr:to>
      <xdr:col>20</xdr:col>
      <xdr:colOff>209550</xdr:colOff>
      <xdr:row>17</xdr:row>
      <xdr:rowOff>85725</xdr:rowOff>
    </xdr:to>
    <xdr:sp macro="" textlink="">
      <xdr:nvSpPr>
        <xdr:cNvPr id="244559" name="AutoShape 135"/>
        <xdr:cNvSpPr>
          <a:spLocks noChangeArrowheads="1"/>
        </xdr:cNvSpPr>
      </xdr:nvSpPr>
      <xdr:spPr bwMode="auto">
        <a:xfrm>
          <a:off x="13839825"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17</xdr:row>
      <xdr:rowOff>108585</xdr:rowOff>
    </xdr:from>
    <xdr:to>
      <xdr:col>20</xdr:col>
      <xdr:colOff>547091</xdr:colOff>
      <xdr:row>18</xdr:row>
      <xdr:rowOff>146685</xdr:rowOff>
    </xdr:to>
    <xdr:sp macro="" textlink="">
      <xdr:nvSpPr>
        <xdr:cNvPr id="11400" name="Text Box 136"/>
        <xdr:cNvSpPr txBox="1">
          <a:spLocks noChangeArrowheads="1"/>
        </xdr:cNvSpPr>
      </xdr:nvSpPr>
      <xdr:spPr bwMode="auto">
        <a:xfrm>
          <a:off x="13515975"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590550</xdr:colOff>
      <xdr:row>15</xdr:row>
      <xdr:rowOff>104775</xdr:rowOff>
    </xdr:from>
    <xdr:to>
      <xdr:col>19</xdr:col>
      <xdr:colOff>9525</xdr:colOff>
      <xdr:row>16</xdr:row>
      <xdr:rowOff>38100</xdr:rowOff>
    </xdr:to>
    <xdr:sp macro="" textlink="">
      <xdr:nvSpPr>
        <xdr:cNvPr id="244561" name="AutoShape 137"/>
        <xdr:cNvSpPr>
          <a:spLocks noChangeArrowheads="1"/>
        </xdr:cNvSpPr>
      </xdr:nvSpPr>
      <xdr:spPr bwMode="auto">
        <a:xfrm>
          <a:off x="12954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259080</xdr:colOff>
      <xdr:row>16</xdr:row>
      <xdr:rowOff>47625</xdr:rowOff>
    </xdr:from>
    <xdr:to>
      <xdr:col>19</xdr:col>
      <xdr:colOff>337224</xdr:colOff>
      <xdr:row>17</xdr:row>
      <xdr:rowOff>85725</xdr:rowOff>
    </xdr:to>
    <xdr:sp macro="" textlink="">
      <xdr:nvSpPr>
        <xdr:cNvPr id="11402" name="Text Box 138"/>
        <xdr:cNvSpPr txBox="1">
          <a:spLocks noChangeArrowheads="1"/>
        </xdr:cNvSpPr>
      </xdr:nvSpPr>
      <xdr:spPr bwMode="auto">
        <a:xfrm>
          <a:off x="12620625" y="279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editAs="oneCell">
    <xdr:from>
      <xdr:col>23</xdr:col>
      <xdr:colOff>588645</xdr:colOff>
      <xdr:row>24</xdr:row>
      <xdr:rowOff>76200</xdr:rowOff>
    </xdr:from>
    <xdr:to>
      <xdr:col>24</xdr:col>
      <xdr:colOff>679390</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453390</xdr:colOff>
      <xdr:row>24</xdr:row>
      <xdr:rowOff>76200</xdr:rowOff>
    </xdr:from>
    <xdr:to>
      <xdr:col>23</xdr:col>
      <xdr:colOff>506830</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241935</xdr:colOff>
      <xdr:row>24</xdr:row>
      <xdr:rowOff>76200</xdr:rowOff>
    </xdr:from>
    <xdr:to>
      <xdr:col>22</xdr:col>
      <xdr:colOff>314231</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40005</xdr:colOff>
      <xdr:row>24</xdr:row>
      <xdr:rowOff>76200</xdr:rowOff>
    </xdr:from>
    <xdr:to>
      <xdr:col>21</xdr:col>
      <xdr:colOff>129431</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542925</xdr:colOff>
      <xdr:row>24</xdr:row>
      <xdr:rowOff>76200</xdr:rowOff>
    </xdr:from>
    <xdr:to>
      <xdr:col>19</xdr:col>
      <xdr:colOff>596280</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15</xdr:row>
      <xdr:rowOff>57150</xdr:rowOff>
    </xdr:from>
    <xdr:to>
      <xdr:col>24</xdr:col>
      <xdr:colOff>85725</xdr:colOff>
      <xdr:row>15</xdr:row>
      <xdr:rowOff>161925</xdr:rowOff>
    </xdr:to>
    <xdr:sp macro="" textlink="">
      <xdr:nvSpPr>
        <xdr:cNvPr id="244568" name="Oval 144"/>
        <xdr:cNvSpPr>
          <a:spLocks noChangeArrowheads="1"/>
        </xdr:cNvSpPr>
      </xdr:nvSpPr>
      <xdr:spPr bwMode="auto">
        <a:xfrm>
          <a:off x="164592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14</xdr:row>
      <xdr:rowOff>110490</xdr:rowOff>
    </xdr:from>
    <xdr:to>
      <xdr:col>25</xdr:col>
      <xdr:colOff>204191</xdr:colOff>
      <xdr:row>15</xdr:row>
      <xdr:rowOff>148590</xdr:rowOff>
    </xdr:to>
    <xdr:sp macro="" textlink="">
      <xdr:nvSpPr>
        <xdr:cNvPr id="11409" name="物件費該当値テキスト"/>
        <xdr:cNvSpPr txBox="1">
          <a:spLocks noChangeArrowheads="1"/>
        </xdr:cNvSpPr>
      </xdr:nvSpPr>
      <xdr:spPr bwMode="auto">
        <a:xfrm>
          <a:off x="16602075" y="2505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22</xdr:col>
      <xdr:colOff>514350</xdr:colOff>
      <xdr:row>14</xdr:row>
      <xdr:rowOff>161925</xdr:rowOff>
    </xdr:from>
    <xdr:to>
      <xdr:col>22</xdr:col>
      <xdr:colOff>619125</xdr:colOff>
      <xdr:row>15</xdr:row>
      <xdr:rowOff>95250</xdr:rowOff>
    </xdr:to>
    <xdr:sp macro="" textlink="">
      <xdr:nvSpPr>
        <xdr:cNvPr id="244570" name="Oval 146"/>
        <xdr:cNvSpPr>
          <a:spLocks noChangeArrowheads="1"/>
        </xdr:cNvSpPr>
      </xdr:nvSpPr>
      <xdr:spPr bwMode="auto">
        <a:xfrm>
          <a:off x="156210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13</xdr:row>
      <xdr:rowOff>146685</xdr:rowOff>
    </xdr:from>
    <xdr:to>
      <xdr:col>23</xdr:col>
      <xdr:colOff>217170</xdr:colOff>
      <xdr:row>15</xdr:row>
      <xdr:rowOff>331</xdr:rowOff>
    </xdr:to>
    <xdr:sp macro="" textlink="">
      <xdr:nvSpPr>
        <xdr:cNvPr id="11411" name="Text Box 147"/>
        <xdr:cNvSpPr txBox="1">
          <a:spLocks noChangeArrowheads="1"/>
        </xdr:cNvSpPr>
      </xdr:nvSpPr>
      <xdr:spPr bwMode="auto">
        <a:xfrm>
          <a:off x="15287625" y="2362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21</xdr:col>
      <xdr:colOff>314325</xdr:colOff>
      <xdr:row>14</xdr:row>
      <xdr:rowOff>161925</xdr:rowOff>
    </xdr:from>
    <xdr:to>
      <xdr:col>21</xdr:col>
      <xdr:colOff>409575</xdr:colOff>
      <xdr:row>15</xdr:row>
      <xdr:rowOff>95250</xdr:rowOff>
    </xdr:to>
    <xdr:sp macro="" textlink="">
      <xdr:nvSpPr>
        <xdr:cNvPr id="244572" name="Oval 148"/>
        <xdr:cNvSpPr>
          <a:spLocks noChangeArrowheads="1"/>
        </xdr:cNvSpPr>
      </xdr:nvSpPr>
      <xdr:spPr bwMode="auto">
        <a:xfrm>
          <a:off x="14735175" y="256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13</xdr:row>
      <xdr:rowOff>146685</xdr:rowOff>
    </xdr:from>
    <xdr:to>
      <xdr:col>22</xdr:col>
      <xdr:colOff>49496</xdr:colOff>
      <xdr:row>15</xdr:row>
      <xdr:rowOff>331</xdr:rowOff>
    </xdr:to>
    <xdr:sp macro="" textlink="">
      <xdr:nvSpPr>
        <xdr:cNvPr id="11413" name="Text Box 149"/>
        <xdr:cNvSpPr txBox="1">
          <a:spLocks noChangeArrowheads="1"/>
        </xdr:cNvSpPr>
      </xdr:nvSpPr>
      <xdr:spPr bwMode="auto">
        <a:xfrm>
          <a:off x="14401800" y="236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20</xdr:col>
      <xdr:colOff>104775</xdr:colOff>
      <xdr:row>15</xdr:row>
      <xdr:rowOff>9525</xdr:rowOff>
    </xdr:from>
    <xdr:to>
      <xdr:col>20</xdr:col>
      <xdr:colOff>209550</xdr:colOff>
      <xdr:row>15</xdr:row>
      <xdr:rowOff>104775</xdr:rowOff>
    </xdr:to>
    <xdr:sp macro="" textlink="">
      <xdr:nvSpPr>
        <xdr:cNvPr id="244574" name="Oval 150"/>
        <xdr:cNvSpPr>
          <a:spLocks noChangeArrowheads="1"/>
        </xdr:cNvSpPr>
      </xdr:nvSpPr>
      <xdr:spPr bwMode="auto">
        <a:xfrm>
          <a:off x="13839825" y="258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13</xdr:row>
      <xdr:rowOff>152400</xdr:rowOff>
    </xdr:from>
    <xdr:to>
      <xdr:col>20</xdr:col>
      <xdr:colOff>547091</xdr:colOff>
      <xdr:row>15</xdr:row>
      <xdr:rowOff>2047</xdr:rowOff>
    </xdr:to>
    <xdr:sp macro="" textlink="">
      <xdr:nvSpPr>
        <xdr:cNvPr id="11415" name="Text Box 151"/>
        <xdr:cNvSpPr txBox="1">
          <a:spLocks noChangeArrowheads="1"/>
        </xdr:cNvSpPr>
      </xdr:nvSpPr>
      <xdr:spPr bwMode="auto">
        <a:xfrm>
          <a:off x="13515975" y="237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18</xdr:col>
      <xdr:colOff>590550</xdr:colOff>
      <xdr:row>14</xdr:row>
      <xdr:rowOff>85725</xdr:rowOff>
    </xdr:from>
    <xdr:to>
      <xdr:col>19</xdr:col>
      <xdr:colOff>9525</xdr:colOff>
      <xdr:row>15</xdr:row>
      <xdr:rowOff>19050</xdr:rowOff>
    </xdr:to>
    <xdr:sp macro="" textlink="">
      <xdr:nvSpPr>
        <xdr:cNvPr id="244576" name="Oval 152"/>
        <xdr:cNvSpPr>
          <a:spLocks noChangeArrowheads="1"/>
        </xdr:cNvSpPr>
      </xdr:nvSpPr>
      <xdr:spPr bwMode="auto">
        <a:xfrm>
          <a:off x="12954000"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259080</xdr:colOff>
      <xdr:row>13</xdr:row>
      <xdr:rowOff>66675</xdr:rowOff>
    </xdr:from>
    <xdr:to>
      <xdr:col>19</xdr:col>
      <xdr:colOff>337224</xdr:colOff>
      <xdr:row>14</xdr:row>
      <xdr:rowOff>88025</xdr:rowOff>
    </xdr:to>
    <xdr:sp macro="" textlink="">
      <xdr:nvSpPr>
        <xdr:cNvPr id="11417" name="Text Box 153"/>
        <xdr:cNvSpPr txBox="1">
          <a:spLocks noChangeArrowheads="1"/>
        </xdr:cNvSpPr>
      </xdr:nvSpPr>
      <xdr:spPr bwMode="auto">
        <a:xfrm>
          <a:off x="12620625" y="228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xdr:col>
      <xdr:colOff>72390</xdr:colOff>
      <xdr:row>47</xdr:row>
      <xdr:rowOff>66675</xdr:rowOff>
    </xdr:from>
    <xdr:to>
      <xdr:col>7</xdr:col>
      <xdr:colOff>559969</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586740</xdr:colOff>
      <xdr:row>47</xdr:row>
      <xdr:rowOff>125730</xdr:rowOff>
    </xdr:from>
    <xdr:to>
      <xdr:col>10</xdr:col>
      <xdr:colOff>49692</xdr:colOff>
      <xdr:row>49</xdr:row>
      <xdr:rowOff>47717</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586740</xdr:colOff>
      <xdr:row>48</xdr:row>
      <xdr:rowOff>152400</xdr:rowOff>
    </xdr:from>
    <xdr:to>
      <xdr:col>10</xdr:col>
      <xdr:colOff>49692</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13/40</a:t>
          </a:r>
          <a:endParaRPr lang="ja-JP" altLang="en-US"/>
        </a:p>
      </xdr:txBody>
    </xdr:sp>
    <xdr:clientData/>
  </xdr:twoCellAnchor>
  <xdr:twoCellAnchor>
    <xdr:from>
      <xdr:col>10</xdr:col>
      <xdr:colOff>207645</xdr:colOff>
      <xdr:row>47</xdr:row>
      <xdr:rowOff>125730</xdr:rowOff>
    </xdr:from>
    <xdr:to>
      <xdr:col>12</xdr:col>
      <xdr:colOff>249583</xdr:colOff>
      <xdr:row>49</xdr:row>
      <xdr:rowOff>47717</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207645</xdr:colOff>
      <xdr:row>48</xdr:row>
      <xdr:rowOff>152400</xdr:rowOff>
    </xdr:from>
    <xdr:to>
      <xdr:col>12</xdr:col>
      <xdr:colOff>249583</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462915</xdr:colOff>
      <xdr:row>47</xdr:row>
      <xdr:rowOff>125730</xdr:rowOff>
    </xdr:from>
    <xdr:to>
      <xdr:col>14</xdr:col>
      <xdr:colOff>598188</xdr:colOff>
      <xdr:row>49</xdr:row>
      <xdr:rowOff>47717</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462915</xdr:colOff>
      <xdr:row>48</xdr:row>
      <xdr:rowOff>152400</xdr:rowOff>
    </xdr:from>
    <xdr:to>
      <xdr:col>14</xdr:col>
      <xdr:colOff>598188</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458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44586"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287655</xdr:colOff>
      <xdr:row>50</xdr:row>
      <xdr:rowOff>123825</xdr:rowOff>
    </xdr:from>
    <xdr:to>
      <xdr:col>13</xdr:col>
      <xdr:colOff>676291</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331470</xdr:colOff>
      <xdr:row>52</xdr:row>
      <xdr:rowOff>108585</xdr:rowOff>
    </xdr:from>
    <xdr:to>
      <xdr:col>15</xdr:col>
      <xdr:colOff>588653</xdr:colOff>
      <xdr:row>63</xdr:row>
      <xdr:rowOff>123877</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類似団体平均１１．</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％、全国市町村平均</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％、埼玉県市町村平均１１．</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％を下回る</a:t>
          </a:r>
          <a:r>
            <a:rPr lang="ja-JP" altLang="en-US" sz="1100" b="0" i="0" baseline="0">
              <a:solidFill>
                <a:sysClr val="windowText" lastClr="000000"/>
              </a:solidFill>
              <a:effectLst/>
              <a:latin typeface="+mn-lt"/>
              <a:ea typeface="+mn-ea"/>
              <a:cs typeface="+mn-cs"/>
            </a:rPr>
            <a:t>１０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％となっており、対前年比で</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pPr eaLnBrk="1" fontAlgn="auto" latinLnBrk="0" hangingPunct="1"/>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扶助費は、</a:t>
          </a:r>
          <a:r>
            <a:rPr lang="ja-JP" altLang="ja-JP" sz="1100" b="0" i="0" baseline="0">
              <a:solidFill>
                <a:sysClr val="windowText" lastClr="000000"/>
              </a:solidFill>
              <a:effectLst/>
              <a:latin typeface="+mn-lt"/>
              <a:ea typeface="+mn-ea"/>
              <a:cs typeface="+mn-cs"/>
            </a:rPr>
            <a:t>生活保護費や障害者自立支援給付費等の増加により、年々増加傾向にあります。</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ja-JP" sz="1100" b="0" i="0" baseline="0">
              <a:solidFill>
                <a:sysClr val="windowText" lastClr="000000"/>
              </a:solidFill>
              <a:effectLst/>
              <a:latin typeface="+mn-lt"/>
              <a:ea typeface="+mn-ea"/>
              <a:cs typeface="+mn-cs"/>
            </a:rPr>
            <a:t>今後も引き続き、資格審査等の適正な実施等を行い、財政を圧迫する上昇傾向に歯止めをかけられるよう努めていきます。</a:t>
          </a:r>
        </a:p>
      </xdr:txBody>
    </xdr:sp>
    <xdr:clientData/>
  </xdr:twoCellAnchor>
  <xdr:oneCellAnchor>
    <xdr:from>
      <xdr:col>1</xdr:col>
      <xdr:colOff>51435</xdr:colOff>
      <xdr:row>49</xdr:row>
      <xdr:rowOff>148590</xdr:rowOff>
    </xdr:from>
    <xdr:ext cx="132344" cy="151836"/>
    <xdr:sp macro="" textlink="">
      <xdr:nvSpPr>
        <xdr:cNvPr id="11429" name="Text Box 165"/>
        <xdr:cNvSpPr txBox="1">
          <a:spLocks noChangeArrowheads="1"/>
        </xdr:cNvSpPr>
      </xdr:nvSpPr>
      <xdr:spPr bwMode="auto">
        <a:xfrm>
          <a:off x="746760" y="8549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4459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63</xdr:row>
      <xdr:rowOff>74295</xdr:rowOff>
    </xdr:from>
    <xdr:to>
      <xdr:col>1</xdr:col>
      <xdr:colOff>72410</xdr:colOff>
      <xdr:row>64</xdr:row>
      <xdr:rowOff>111232</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44592"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61</xdr:row>
      <xdr:rowOff>28575</xdr:rowOff>
    </xdr:from>
    <xdr:to>
      <xdr:col>1</xdr:col>
      <xdr:colOff>72410</xdr:colOff>
      <xdr:row>62</xdr:row>
      <xdr:rowOff>74535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44594"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58</xdr:row>
      <xdr:rowOff>154305</xdr:rowOff>
    </xdr:from>
    <xdr:to>
      <xdr:col>1</xdr:col>
      <xdr:colOff>72410</xdr:colOff>
      <xdr:row>60</xdr:row>
      <xdr:rowOff>28615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44596"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56</xdr:row>
      <xdr:rowOff>123825</xdr:rowOff>
    </xdr:from>
    <xdr:to>
      <xdr:col>1</xdr:col>
      <xdr:colOff>72410</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44598"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54</xdr:row>
      <xdr:rowOff>85725</xdr:rowOff>
    </xdr:from>
    <xdr:to>
      <xdr:col>1</xdr:col>
      <xdr:colOff>72410</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44600"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52</xdr:row>
      <xdr:rowOff>47625</xdr:rowOff>
    </xdr:from>
    <xdr:to>
      <xdr:col>1</xdr:col>
      <xdr:colOff>72410</xdr:colOff>
      <xdr:row>53</xdr:row>
      <xdr:rowOff>78156</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44602"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50</xdr:row>
      <xdr:rowOff>9525</xdr:rowOff>
    </xdr:from>
    <xdr:to>
      <xdr:col>1</xdr:col>
      <xdr:colOff>72410</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460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66675</xdr:rowOff>
    </xdr:from>
    <xdr:to>
      <xdr:col>7</xdr:col>
      <xdr:colOff>19050</xdr:colOff>
      <xdr:row>61</xdr:row>
      <xdr:rowOff>142875</xdr:rowOff>
    </xdr:to>
    <xdr:sp macro="" textlink="">
      <xdr:nvSpPr>
        <xdr:cNvPr id="244605" name="Line 181"/>
        <xdr:cNvSpPr>
          <a:spLocks noChangeShapeType="1"/>
        </xdr:cNvSpPr>
      </xdr:nvSpPr>
      <xdr:spPr bwMode="auto">
        <a:xfrm flipV="1">
          <a:off x="4829175" y="898207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61</xdr:row>
      <xdr:rowOff>148590</xdr:rowOff>
    </xdr:from>
    <xdr:to>
      <xdr:col>8</xdr:col>
      <xdr:colOff>177260</xdr:colOff>
      <xdr:row>63</xdr:row>
      <xdr:rowOff>10127</xdr:rowOff>
    </xdr:to>
    <xdr:sp macro="" textlink="">
      <xdr:nvSpPr>
        <xdr:cNvPr id="11446" name="扶助費最小値テキスト"/>
        <xdr:cNvSpPr txBox="1">
          <a:spLocks noChangeArrowheads="1"/>
        </xdr:cNvSpPr>
      </xdr:nvSpPr>
      <xdr:spPr bwMode="auto">
        <a:xfrm>
          <a:off x="4914900" y="10601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6</xdr:col>
      <xdr:colOff>609600</xdr:colOff>
      <xdr:row>61</xdr:row>
      <xdr:rowOff>142875</xdr:rowOff>
    </xdr:from>
    <xdr:to>
      <xdr:col>7</xdr:col>
      <xdr:colOff>104775</xdr:colOff>
      <xdr:row>61</xdr:row>
      <xdr:rowOff>142875</xdr:rowOff>
    </xdr:to>
    <xdr:sp macro="" textlink="">
      <xdr:nvSpPr>
        <xdr:cNvPr id="244607" name="Line 183"/>
        <xdr:cNvSpPr>
          <a:spLocks noChangeShapeType="1"/>
        </xdr:cNvSpPr>
      </xdr:nvSpPr>
      <xdr:spPr bwMode="auto">
        <a:xfrm>
          <a:off x="4733925" y="10601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51</xdr:row>
      <xdr:rowOff>9525</xdr:rowOff>
    </xdr:from>
    <xdr:to>
      <xdr:col>8</xdr:col>
      <xdr:colOff>177260</xdr:colOff>
      <xdr:row>52</xdr:row>
      <xdr:rowOff>47625</xdr:rowOff>
    </xdr:to>
    <xdr:sp macro="" textlink="">
      <xdr:nvSpPr>
        <xdr:cNvPr id="11448" name="扶助費最大値テキスト"/>
        <xdr:cNvSpPr txBox="1">
          <a:spLocks noChangeArrowheads="1"/>
        </xdr:cNvSpPr>
      </xdr:nvSpPr>
      <xdr:spPr bwMode="auto">
        <a:xfrm>
          <a:off x="4914900" y="8753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endParaRPr lang="ja-JP" altLang="en-US"/>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244609" name="Line 185"/>
        <xdr:cNvSpPr>
          <a:spLocks noChangeShapeType="1"/>
        </xdr:cNvSpPr>
      </xdr:nvSpPr>
      <xdr:spPr bwMode="auto">
        <a:xfrm>
          <a:off x="4733925" y="8982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28575</xdr:rowOff>
    </xdr:from>
    <xdr:to>
      <xdr:col>7</xdr:col>
      <xdr:colOff>19050</xdr:colOff>
      <xdr:row>56</xdr:row>
      <xdr:rowOff>9525</xdr:rowOff>
    </xdr:to>
    <xdr:sp macro="" textlink="">
      <xdr:nvSpPr>
        <xdr:cNvPr id="244610" name="Line 186"/>
        <xdr:cNvSpPr>
          <a:spLocks noChangeShapeType="1"/>
        </xdr:cNvSpPr>
      </xdr:nvSpPr>
      <xdr:spPr bwMode="auto">
        <a:xfrm>
          <a:off x="3990975" y="9286875"/>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56</xdr:row>
      <xdr:rowOff>152400</xdr:rowOff>
    </xdr:from>
    <xdr:to>
      <xdr:col>8</xdr:col>
      <xdr:colOff>177260</xdr:colOff>
      <xdr:row>58</xdr:row>
      <xdr:rowOff>11390</xdr:rowOff>
    </xdr:to>
    <xdr:sp macro="" textlink="">
      <xdr:nvSpPr>
        <xdr:cNvPr id="11451" name="扶助費平均値テキスト"/>
        <xdr:cNvSpPr txBox="1">
          <a:spLocks noChangeArrowheads="1"/>
        </xdr:cNvSpPr>
      </xdr:nvSpPr>
      <xdr:spPr bwMode="auto">
        <a:xfrm>
          <a:off x="4914900" y="9753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6</xdr:col>
      <xdr:colOff>647700</xdr:colOff>
      <xdr:row>56</xdr:row>
      <xdr:rowOff>152400</xdr:rowOff>
    </xdr:from>
    <xdr:to>
      <xdr:col>7</xdr:col>
      <xdr:colOff>66675</xdr:colOff>
      <xdr:row>57</xdr:row>
      <xdr:rowOff>85725</xdr:rowOff>
    </xdr:to>
    <xdr:sp macro="" textlink="">
      <xdr:nvSpPr>
        <xdr:cNvPr id="244612" name="AutoShape 188"/>
        <xdr:cNvSpPr>
          <a:spLocks noChangeArrowheads="1"/>
        </xdr:cNvSpPr>
      </xdr:nvSpPr>
      <xdr:spPr bwMode="auto">
        <a:xfrm>
          <a:off x="47720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28575</xdr:rowOff>
    </xdr:from>
    <xdr:to>
      <xdr:col>5</xdr:col>
      <xdr:colOff>552450</xdr:colOff>
      <xdr:row>54</xdr:row>
      <xdr:rowOff>66675</xdr:rowOff>
    </xdr:to>
    <xdr:sp macro="" textlink="">
      <xdr:nvSpPr>
        <xdr:cNvPr id="244613" name="Line 189"/>
        <xdr:cNvSpPr>
          <a:spLocks noChangeShapeType="1"/>
        </xdr:cNvSpPr>
      </xdr:nvSpPr>
      <xdr:spPr bwMode="auto">
        <a:xfrm flipV="1">
          <a:off x="3095625" y="92868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38100</xdr:rowOff>
    </xdr:from>
    <xdr:to>
      <xdr:col>5</xdr:col>
      <xdr:colOff>600075</xdr:colOff>
      <xdr:row>56</xdr:row>
      <xdr:rowOff>142875</xdr:rowOff>
    </xdr:to>
    <xdr:sp macro="" textlink="">
      <xdr:nvSpPr>
        <xdr:cNvPr id="244614" name="AutoShape 190"/>
        <xdr:cNvSpPr>
          <a:spLocks noChangeArrowheads="1"/>
        </xdr:cNvSpPr>
      </xdr:nvSpPr>
      <xdr:spPr bwMode="auto">
        <a:xfrm>
          <a:off x="3933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167640</xdr:colOff>
      <xdr:row>56</xdr:row>
      <xdr:rowOff>152400</xdr:rowOff>
    </xdr:from>
    <xdr:to>
      <xdr:col>6</xdr:col>
      <xdr:colOff>207710</xdr:colOff>
      <xdr:row>58</xdr:row>
      <xdr:rowOff>11390</xdr:rowOff>
    </xdr:to>
    <xdr:sp macro="" textlink="">
      <xdr:nvSpPr>
        <xdr:cNvPr id="11455" name="Text Box 191"/>
        <xdr:cNvSpPr txBox="1">
          <a:spLocks noChangeArrowheads="1"/>
        </xdr:cNvSpPr>
      </xdr:nvSpPr>
      <xdr:spPr bwMode="auto">
        <a:xfrm>
          <a:off x="3609975" y="9753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3</xdr:col>
      <xdr:colOff>142875</xdr:colOff>
      <xdr:row>54</xdr:row>
      <xdr:rowOff>66675</xdr:rowOff>
    </xdr:from>
    <xdr:to>
      <xdr:col>4</xdr:col>
      <xdr:colOff>342900</xdr:colOff>
      <xdr:row>54</xdr:row>
      <xdr:rowOff>161925</xdr:rowOff>
    </xdr:to>
    <xdr:sp macro="" textlink="">
      <xdr:nvSpPr>
        <xdr:cNvPr id="244616" name="Line 192"/>
        <xdr:cNvSpPr>
          <a:spLocks noChangeShapeType="1"/>
        </xdr:cNvSpPr>
      </xdr:nvSpPr>
      <xdr:spPr bwMode="auto">
        <a:xfrm flipV="1">
          <a:off x="2209800" y="93249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244617" name="AutoShape 193"/>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641985</xdr:colOff>
      <xdr:row>56</xdr:row>
      <xdr:rowOff>108585</xdr:rowOff>
    </xdr:from>
    <xdr:to>
      <xdr:col>5</xdr:col>
      <xdr:colOff>37362</xdr:colOff>
      <xdr:row>57</xdr:row>
      <xdr:rowOff>146685</xdr:rowOff>
    </xdr:to>
    <xdr:sp macro="" textlink="">
      <xdr:nvSpPr>
        <xdr:cNvPr id="11458" name="Text Box 194"/>
        <xdr:cNvSpPr txBox="1">
          <a:spLocks noChangeArrowheads="1"/>
        </xdr:cNvSpPr>
      </xdr:nvSpPr>
      <xdr:spPr bwMode="auto">
        <a:xfrm>
          <a:off x="2714625" y="9696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xdr:col>
      <xdr:colOff>628650</xdr:colOff>
      <xdr:row>53</xdr:row>
      <xdr:rowOff>47625</xdr:rowOff>
    </xdr:from>
    <xdr:to>
      <xdr:col>3</xdr:col>
      <xdr:colOff>142875</xdr:colOff>
      <xdr:row>54</xdr:row>
      <xdr:rowOff>161925</xdr:rowOff>
    </xdr:to>
    <xdr:sp macro="" textlink="">
      <xdr:nvSpPr>
        <xdr:cNvPr id="244619" name="Line 195"/>
        <xdr:cNvSpPr>
          <a:spLocks noChangeShapeType="1"/>
        </xdr:cNvSpPr>
      </xdr:nvSpPr>
      <xdr:spPr bwMode="auto">
        <a:xfrm>
          <a:off x="1323975" y="91344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244620" name="AutoShape 196"/>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461010</xdr:colOff>
      <xdr:row>55</xdr:row>
      <xdr:rowOff>76200</xdr:rowOff>
    </xdr:from>
    <xdr:to>
      <xdr:col>3</xdr:col>
      <xdr:colOff>506845</xdr:colOff>
      <xdr:row>56</xdr:row>
      <xdr:rowOff>114300</xdr:rowOff>
    </xdr:to>
    <xdr:sp macro="" textlink="">
      <xdr:nvSpPr>
        <xdr:cNvPr id="11461" name="Text Box 197"/>
        <xdr:cNvSpPr txBox="1">
          <a:spLocks noChangeArrowheads="1"/>
        </xdr:cNvSpPr>
      </xdr:nvSpPr>
      <xdr:spPr bwMode="auto">
        <a:xfrm>
          <a:off x="1828800" y="9505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244622" name="AutoShape 198"/>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249555</xdr:colOff>
      <xdr:row>54</xdr:row>
      <xdr:rowOff>38100</xdr:rowOff>
    </xdr:from>
    <xdr:to>
      <xdr:col>2</xdr:col>
      <xdr:colOff>331531</xdr:colOff>
      <xdr:row>55</xdr:row>
      <xdr:rowOff>76200</xdr:rowOff>
    </xdr:to>
    <xdr:sp macro="" textlink="">
      <xdr:nvSpPr>
        <xdr:cNvPr id="11463" name="Text Box 199"/>
        <xdr:cNvSpPr txBox="1">
          <a:spLocks noChangeArrowheads="1"/>
        </xdr:cNvSpPr>
      </xdr:nvSpPr>
      <xdr:spPr bwMode="auto">
        <a:xfrm>
          <a:off x="942975" y="9296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editAs="oneCell">
    <xdr:from>
      <xdr:col>6</xdr:col>
      <xdr:colOff>586740</xdr:colOff>
      <xdr:row>64</xdr:row>
      <xdr:rowOff>76200</xdr:rowOff>
    </xdr:from>
    <xdr:to>
      <xdr:col>7</xdr:col>
      <xdr:colOff>676903</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430530</xdr:colOff>
      <xdr:row>64</xdr:row>
      <xdr:rowOff>76200</xdr:rowOff>
    </xdr:from>
    <xdr:to>
      <xdr:col>6</xdr:col>
      <xdr:colOff>505343</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217170</xdr:colOff>
      <xdr:row>64</xdr:row>
      <xdr:rowOff>76200</xdr:rowOff>
    </xdr:from>
    <xdr:to>
      <xdr:col>5</xdr:col>
      <xdr:colOff>299146</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34290</xdr:colOff>
      <xdr:row>64</xdr:row>
      <xdr:rowOff>76200</xdr:rowOff>
    </xdr:from>
    <xdr:to>
      <xdr:col>4</xdr:col>
      <xdr:colOff>87730</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504825</xdr:colOff>
      <xdr:row>64</xdr:row>
      <xdr:rowOff>76200</xdr:rowOff>
    </xdr:from>
    <xdr:to>
      <xdr:col>2</xdr:col>
      <xdr:colOff>586716</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244629" name="Oval 205"/>
        <xdr:cNvSpPr>
          <a:spLocks noChangeArrowheads="1"/>
        </xdr:cNvSpPr>
      </xdr:nvSpPr>
      <xdr:spPr bwMode="auto">
        <a:xfrm>
          <a:off x="47720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120015</xdr:colOff>
      <xdr:row>55</xdr:row>
      <xdr:rowOff>9525</xdr:rowOff>
    </xdr:from>
    <xdr:to>
      <xdr:col>8</xdr:col>
      <xdr:colOff>177260</xdr:colOff>
      <xdr:row>56</xdr:row>
      <xdr:rowOff>47625</xdr:rowOff>
    </xdr:to>
    <xdr:sp macro="" textlink="">
      <xdr:nvSpPr>
        <xdr:cNvPr id="11470" name="扶助費該当値テキスト"/>
        <xdr:cNvSpPr txBox="1">
          <a:spLocks noChangeArrowheads="1"/>
        </xdr:cNvSpPr>
      </xdr:nvSpPr>
      <xdr:spPr bwMode="auto">
        <a:xfrm>
          <a:off x="4914900" y="9439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5</xdr:col>
      <xdr:colOff>495300</xdr:colOff>
      <xdr:row>53</xdr:row>
      <xdr:rowOff>152400</xdr:rowOff>
    </xdr:from>
    <xdr:to>
      <xdr:col>5</xdr:col>
      <xdr:colOff>600075</xdr:colOff>
      <xdr:row>54</xdr:row>
      <xdr:rowOff>85725</xdr:rowOff>
    </xdr:to>
    <xdr:sp macro="" textlink="">
      <xdr:nvSpPr>
        <xdr:cNvPr id="244631" name="Oval 207"/>
        <xdr:cNvSpPr>
          <a:spLocks noChangeArrowheads="1"/>
        </xdr:cNvSpPr>
      </xdr:nvSpPr>
      <xdr:spPr bwMode="auto">
        <a:xfrm>
          <a:off x="3933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167640</xdr:colOff>
      <xdr:row>52</xdr:row>
      <xdr:rowOff>123825</xdr:rowOff>
    </xdr:from>
    <xdr:to>
      <xdr:col>6</xdr:col>
      <xdr:colOff>207710</xdr:colOff>
      <xdr:row>53</xdr:row>
      <xdr:rowOff>154356</xdr:rowOff>
    </xdr:to>
    <xdr:sp macro="" textlink="">
      <xdr:nvSpPr>
        <xdr:cNvPr id="11472" name="Text Box 208"/>
        <xdr:cNvSpPr txBox="1">
          <a:spLocks noChangeArrowheads="1"/>
        </xdr:cNvSpPr>
      </xdr:nvSpPr>
      <xdr:spPr bwMode="auto">
        <a:xfrm>
          <a:off x="3609975" y="9039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4</xdr:col>
      <xdr:colOff>295275</xdr:colOff>
      <xdr:row>54</xdr:row>
      <xdr:rowOff>19050</xdr:rowOff>
    </xdr:from>
    <xdr:to>
      <xdr:col>4</xdr:col>
      <xdr:colOff>400050</xdr:colOff>
      <xdr:row>54</xdr:row>
      <xdr:rowOff>123825</xdr:rowOff>
    </xdr:to>
    <xdr:sp macro="" textlink="">
      <xdr:nvSpPr>
        <xdr:cNvPr id="244633" name="Oval 209"/>
        <xdr:cNvSpPr>
          <a:spLocks noChangeArrowheads="1"/>
        </xdr:cNvSpPr>
      </xdr:nvSpPr>
      <xdr:spPr bwMode="auto">
        <a:xfrm>
          <a:off x="3048000" y="927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641985</xdr:colOff>
      <xdr:row>52</xdr:row>
      <xdr:rowOff>161925</xdr:rowOff>
    </xdr:from>
    <xdr:to>
      <xdr:col>5</xdr:col>
      <xdr:colOff>37362</xdr:colOff>
      <xdr:row>54</xdr:row>
      <xdr:rowOff>28575</xdr:rowOff>
    </xdr:to>
    <xdr:sp macro="" textlink="">
      <xdr:nvSpPr>
        <xdr:cNvPr id="11474" name="Text Box 210"/>
        <xdr:cNvSpPr txBox="1">
          <a:spLocks noChangeArrowheads="1"/>
        </xdr:cNvSpPr>
      </xdr:nvSpPr>
      <xdr:spPr bwMode="auto">
        <a:xfrm>
          <a:off x="2714625" y="9077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244635" name="Oval 211"/>
        <xdr:cNvSpPr>
          <a:spLocks noChangeArrowheads="1"/>
        </xdr:cNvSpPr>
      </xdr:nvSpPr>
      <xdr:spPr bwMode="auto">
        <a:xfrm>
          <a:off x="2162175" y="937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461010</xdr:colOff>
      <xdr:row>53</xdr:row>
      <xdr:rowOff>78105</xdr:rowOff>
    </xdr:from>
    <xdr:to>
      <xdr:col>3</xdr:col>
      <xdr:colOff>506845</xdr:colOff>
      <xdr:row>54</xdr:row>
      <xdr:rowOff>124065</xdr:rowOff>
    </xdr:to>
    <xdr:sp macro="" textlink="">
      <xdr:nvSpPr>
        <xdr:cNvPr id="11476" name="Text Box 212"/>
        <xdr:cNvSpPr txBox="1">
          <a:spLocks noChangeArrowheads="1"/>
        </xdr:cNvSpPr>
      </xdr:nvSpPr>
      <xdr:spPr bwMode="auto">
        <a:xfrm>
          <a:off x="1828800" y="9172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1</xdr:col>
      <xdr:colOff>571500</xdr:colOff>
      <xdr:row>53</xdr:row>
      <xdr:rowOff>0</xdr:rowOff>
    </xdr:from>
    <xdr:to>
      <xdr:col>1</xdr:col>
      <xdr:colOff>676275</xdr:colOff>
      <xdr:row>53</xdr:row>
      <xdr:rowOff>104775</xdr:rowOff>
    </xdr:to>
    <xdr:sp macro="" textlink="">
      <xdr:nvSpPr>
        <xdr:cNvPr id="244637" name="Oval 213"/>
        <xdr:cNvSpPr>
          <a:spLocks noChangeArrowheads="1"/>
        </xdr:cNvSpPr>
      </xdr:nvSpPr>
      <xdr:spPr bwMode="auto">
        <a:xfrm>
          <a:off x="12668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249555</xdr:colOff>
      <xdr:row>51</xdr:row>
      <xdr:rowOff>152400</xdr:rowOff>
    </xdr:from>
    <xdr:to>
      <xdr:col>2</xdr:col>
      <xdr:colOff>331531</xdr:colOff>
      <xdr:row>53</xdr:row>
      <xdr:rowOff>2047</xdr:rowOff>
    </xdr:to>
    <xdr:sp macro="" textlink="">
      <xdr:nvSpPr>
        <xdr:cNvPr id="11478" name="Text Box 214"/>
        <xdr:cNvSpPr txBox="1">
          <a:spLocks noChangeArrowheads="1"/>
        </xdr:cNvSpPr>
      </xdr:nvSpPr>
      <xdr:spPr bwMode="auto">
        <a:xfrm>
          <a:off x="942975" y="8886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18</xdr:col>
      <xdr:colOff>91440</xdr:colOff>
      <xdr:row>47</xdr:row>
      <xdr:rowOff>66675</xdr:rowOff>
    </xdr:from>
    <xdr:to>
      <xdr:col>24</xdr:col>
      <xdr:colOff>586976</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596265</xdr:colOff>
      <xdr:row>47</xdr:row>
      <xdr:rowOff>125730</xdr:rowOff>
    </xdr:from>
    <xdr:to>
      <xdr:col>27</xdr:col>
      <xdr:colOff>71682</xdr:colOff>
      <xdr:row>49</xdr:row>
      <xdr:rowOff>47717</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596265</xdr:colOff>
      <xdr:row>48</xdr:row>
      <xdr:rowOff>152400</xdr:rowOff>
    </xdr:from>
    <xdr:to>
      <xdr:col>27</xdr:col>
      <xdr:colOff>71682</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23/40</a:t>
          </a:r>
          <a:endParaRPr lang="ja-JP" altLang="en-US"/>
        </a:p>
      </xdr:txBody>
    </xdr:sp>
    <xdr:clientData/>
  </xdr:twoCellAnchor>
  <xdr:twoCellAnchor>
    <xdr:from>
      <xdr:col>27</xdr:col>
      <xdr:colOff>247650</xdr:colOff>
      <xdr:row>47</xdr:row>
      <xdr:rowOff>125730</xdr:rowOff>
    </xdr:from>
    <xdr:to>
      <xdr:col>29</xdr:col>
      <xdr:colOff>259103</xdr:colOff>
      <xdr:row>49</xdr:row>
      <xdr:rowOff>47717</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48</xdr:row>
      <xdr:rowOff>152400</xdr:rowOff>
    </xdr:from>
    <xdr:to>
      <xdr:col>29</xdr:col>
      <xdr:colOff>259103</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466725</xdr:colOff>
      <xdr:row>47</xdr:row>
      <xdr:rowOff>125730</xdr:rowOff>
    </xdr:from>
    <xdr:to>
      <xdr:col>31</xdr:col>
      <xdr:colOff>630767</xdr:colOff>
      <xdr:row>49</xdr:row>
      <xdr:rowOff>47717</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48</xdr:row>
      <xdr:rowOff>152400</xdr:rowOff>
    </xdr:from>
    <xdr:to>
      <xdr:col>31</xdr:col>
      <xdr:colOff>630767</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4646"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44647"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50</xdr:row>
      <xdr:rowOff>123825</xdr:rowOff>
    </xdr:from>
    <xdr:to>
      <xdr:col>31</xdr:col>
      <xdr:colOff>4034</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108585</xdr:rowOff>
    </xdr:from>
    <xdr:to>
      <xdr:col>32</xdr:col>
      <xdr:colOff>628678</xdr:colOff>
      <xdr:row>63</xdr:row>
      <xdr:rowOff>123877</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全国市町村平均１２．</a:t>
          </a:r>
          <a:r>
            <a:rPr lang="ja-JP" altLang="en-US" sz="1100" b="0" i="0" baseline="0">
              <a:solidFill>
                <a:srgbClr val="FF0000"/>
              </a:solidFill>
              <a:effectLst/>
              <a:latin typeface="+mn-lt"/>
              <a:ea typeface="+mn-ea"/>
              <a:cs typeface="+mn-cs"/>
            </a:rPr>
            <a:t>５</a:t>
          </a:r>
          <a:r>
            <a:rPr lang="ja-JP" altLang="ja-JP" sz="1100" b="0" i="0" baseline="0">
              <a:solidFill>
                <a:srgbClr val="FF0000"/>
              </a:solidFill>
              <a:effectLst/>
              <a:latin typeface="+mn-lt"/>
              <a:ea typeface="+mn-ea"/>
              <a:cs typeface="+mn-cs"/>
            </a:rPr>
            <a:t>％、埼玉県市町村平均１</a:t>
          </a:r>
          <a:r>
            <a:rPr lang="ja-JP" altLang="en-US" sz="1100" b="0" i="0" baseline="0">
              <a:solidFill>
                <a:srgbClr val="FF0000"/>
              </a:solidFill>
              <a:effectLst/>
              <a:latin typeface="+mn-lt"/>
              <a:ea typeface="+mn-ea"/>
              <a:cs typeface="+mn-cs"/>
            </a:rPr>
            <a:t>１</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６</a:t>
          </a:r>
          <a:r>
            <a:rPr lang="ja-JP" altLang="ja-JP" sz="1100" b="0" i="0" baseline="0">
              <a:solidFill>
                <a:srgbClr val="FF0000"/>
              </a:solidFill>
              <a:effectLst/>
              <a:latin typeface="+mn-lt"/>
              <a:ea typeface="+mn-ea"/>
              <a:cs typeface="+mn-cs"/>
            </a:rPr>
            <a:t>％を上回る１３．</a:t>
          </a:r>
          <a:r>
            <a:rPr lang="ja-JP" altLang="en-US" sz="1100" b="0" i="0" baseline="0">
              <a:solidFill>
                <a:srgbClr val="FF0000"/>
              </a:solidFill>
              <a:effectLst/>
              <a:latin typeface="+mn-lt"/>
              <a:ea typeface="+mn-ea"/>
              <a:cs typeface="+mn-cs"/>
            </a:rPr>
            <a:t>５</a:t>
          </a:r>
          <a:r>
            <a:rPr lang="ja-JP" altLang="ja-JP" sz="1100" b="0" i="0" baseline="0">
              <a:solidFill>
                <a:srgbClr val="FF0000"/>
              </a:solidFill>
              <a:effectLst/>
              <a:latin typeface="+mn-lt"/>
              <a:ea typeface="+mn-ea"/>
              <a:cs typeface="+mn-cs"/>
            </a:rPr>
            <a:t>％となって</a:t>
          </a:r>
          <a:r>
            <a:rPr lang="ja-JP" altLang="en-US" sz="1100" b="0" i="0" baseline="0">
              <a:solidFill>
                <a:srgbClr val="FF0000"/>
              </a:solidFill>
              <a:effectLst/>
              <a:latin typeface="+mn-lt"/>
              <a:ea typeface="+mn-ea"/>
              <a:cs typeface="+mn-cs"/>
            </a:rPr>
            <a:t>おり</a:t>
          </a:r>
          <a:r>
            <a:rPr lang="ja-JP" altLang="ja-JP" sz="1100" b="0" i="0" baseline="0">
              <a:solidFill>
                <a:srgbClr val="FF0000"/>
              </a:solidFill>
              <a:effectLst/>
              <a:latin typeface="+mn-lt"/>
              <a:ea typeface="+mn-ea"/>
              <a:cs typeface="+mn-cs"/>
            </a:rPr>
            <a:t>、対前年比では０．</a:t>
          </a:r>
          <a:r>
            <a:rPr lang="ja-JP" altLang="en-US" sz="1100" b="0" i="0" baseline="0">
              <a:solidFill>
                <a:srgbClr val="FF0000"/>
              </a:solidFill>
              <a:effectLst/>
              <a:latin typeface="+mn-lt"/>
              <a:ea typeface="+mn-ea"/>
              <a:cs typeface="+mn-cs"/>
            </a:rPr>
            <a:t>２</a:t>
          </a:r>
          <a:r>
            <a:rPr lang="ja-JP" altLang="ja-JP" sz="1100" b="0" i="0" baseline="0">
              <a:solidFill>
                <a:srgbClr val="FF0000"/>
              </a:solidFill>
              <a:effectLst/>
              <a:latin typeface="+mn-lt"/>
              <a:ea typeface="+mn-ea"/>
              <a:cs typeface="+mn-cs"/>
            </a:rPr>
            <a:t>％の</a:t>
          </a:r>
          <a:r>
            <a:rPr lang="ja-JP" altLang="en-US" sz="1100" b="0" i="0" baseline="0">
              <a:solidFill>
                <a:srgbClr val="FF0000"/>
              </a:solidFill>
              <a:effectLst/>
              <a:latin typeface="+mn-lt"/>
              <a:ea typeface="+mn-ea"/>
              <a:cs typeface="+mn-cs"/>
            </a:rPr>
            <a:t>上昇</a:t>
          </a:r>
          <a:r>
            <a:rPr lang="ja-JP" altLang="ja-JP" sz="1100" b="0" i="0" baseline="0">
              <a:solidFill>
                <a:srgbClr val="FF0000"/>
              </a:solidFill>
              <a:effectLst/>
              <a:latin typeface="+mn-lt"/>
              <a:ea typeface="+mn-ea"/>
              <a:cs typeface="+mn-cs"/>
            </a:rPr>
            <a:t>となっています。</a:t>
          </a:r>
          <a:endParaRPr lang="en-US" altLang="ja-JP" sz="1100" b="0" i="0" baseline="0">
            <a:solidFill>
              <a:srgbClr val="FF0000"/>
            </a:solidFill>
            <a:effectLst/>
            <a:latin typeface="+mn-lt"/>
            <a:ea typeface="+mn-ea"/>
            <a:cs typeface="+mn-cs"/>
          </a:endParaRPr>
        </a:p>
        <a:p>
          <a:pPr eaLnBrk="1" fontAlgn="auto" latinLnBrk="0" hangingPunct="1">
            <a:lnSpc>
              <a:spcPts val="1600"/>
            </a:lnSpc>
          </a:pP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繰出金については、国民健康保険</a:t>
          </a:r>
          <a:r>
            <a:rPr lang="ja-JP" altLang="en-US" sz="1100" b="0" i="0" baseline="0">
              <a:solidFill>
                <a:srgbClr val="FF0000"/>
              </a:solidFill>
              <a:effectLst/>
              <a:latin typeface="+mn-lt"/>
              <a:ea typeface="+mn-ea"/>
              <a:cs typeface="+mn-cs"/>
            </a:rPr>
            <a:t>や介護保険</a:t>
          </a:r>
          <a:r>
            <a:rPr lang="ja-JP" altLang="ja-JP" sz="1100" b="0" i="0" baseline="0">
              <a:solidFill>
                <a:srgbClr val="FF0000"/>
              </a:solidFill>
              <a:effectLst/>
              <a:latin typeface="+mn-lt"/>
              <a:ea typeface="+mn-ea"/>
              <a:cs typeface="+mn-cs"/>
            </a:rPr>
            <a:t>への繰出しが増加しています</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　　</a:t>
          </a:r>
          <a:endParaRPr lang="en-US" altLang="ja-JP" sz="1100" b="0" i="0" baseline="0">
            <a:solidFill>
              <a:srgbClr val="FF0000"/>
            </a:solidFill>
            <a:effectLst/>
            <a:latin typeface="+mn-lt"/>
            <a:ea typeface="+mn-ea"/>
            <a:cs typeface="+mn-cs"/>
          </a:endParaRPr>
        </a:p>
        <a:p>
          <a:pPr eaLnBrk="1" fontAlgn="auto" latinLnBrk="0" hangingPunct="1">
            <a:lnSpc>
              <a:spcPts val="1300"/>
            </a:lnSpc>
          </a:pPr>
          <a:r>
            <a:rPr lang="ja-JP" altLang="en-US"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料金等の収入の適正化を図ることなどにより、普通会計の負担額を減らしていくよう努めていきます。</a:t>
          </a:r>
          <a:endParaRPr lang="ja-JP" altLang="ja-JP" sz="1400">
            <a:solidFill>
              <a:srgbClr val="FF0000"/>
            </a:solidFill>
            <a:effectLst/>
          </a:endParaRPr>
        </a:p>
      </xdr:txBody>
    </xdr:sp>
    <xdr:clientData/>
  </xdr:twoCellAnchor>
  <xdr:oneCellAnchor>
    <xdr:from>
      <xdr:col>18</xdr:col>
      <xdr:colOff>91440</xdr:colOff>
      <xdr:row>49</xdr:row>
      <xdr:rowOff>148590</xdr:rowOff>
    </xdr:from>
    <xdr:ext cx="142524" cy="151836"/>
    <xdr:sp macro="" textlink="">
      <xdr:nvSpPr>
        <xdr:cNvPr id="11490" name="Text Box 226"/>
        <xdr:cNvSpPr txBox="1">
          <a:spLocks noChangeArrowheads="1"/>
        </xdr:cNvSpPr>
      </xdr:nvSpPr>
      <xdr:spPr bwMode="auto">
        <a:xfrm>
          <a:off x="12454890" y="8549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44651"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63</xdr:row>
      <xdr:rowOff>74295</xdr:rowOff>
    </xdr:from>
    <xdr:to>
      <xdr:col>18</xdr:col>
      <xdr:colOff>82563</xdr:colOff>
      <xdr:row>64</xdr:row>
      <xdr:rowOff>111232</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44653"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61</xdr:row>
      <xdr:rowOff>28575</xdr:rowOff>
    </xdr:from>
    <xdr:to>
      <xdr:col>18</xdr:col>
      <xdr:colOff>82563</xdr:colOff>
      <xdr:row>62</xdr:row>
      <xdr:rowOff>74535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44655"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58</xdr:row>
      <xdr:rowOff>154305</xdr:rowOff>
    </xdr:from>
    <xdr:to>
      <xdr:col>18</xdr:col>
      <xdr:colOff>82563</xdr:colOff>
      <xdr:row>60</xdr:row>
      <xdr:rowOff>28615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44657"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56</xdr:row>
      <xdr:rowOff>123825</xdr:rowOff>
    </xdr:from>
    <xdr:to>
      <xdr:col>18</xdr:col>
      <xdr:colOff>82563</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44659"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54</xdr:row>
      <xdr:rowOff>85725</xdr:rowOff>
    </xdr:from>
    <xdr:to>
      <xdr:col>18</xdr:col>
      <xdr:colOff>82563</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44661"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52</xdr:row>
      <xdr:rowOff>47625</xdr:rowOff>
    </xdr:from>
    <xdr:to>
      <xdr:col>18</xdr:col>
      <xdr:colOff>82563</xdr:colOff>
      <xdr:row>53</xdr:row>
      <xdr:rowOff>78156</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4466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50</xdr:row>
      <xdr:rowOff>9525</xdr:rowOff>
    </xdr:from>
    <xdr:to>
      <xdr:col>18</xdr:col>
      <xdr:colOff>82563</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466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52</xdr:row>
      <xdr:rowOff>142875</xdr:rowOff>
    </xdr:from>
    <xdr:to>
      <xdr:col>24</xdr:col>
      <xdr:colOff>28575</xdr:colOff>
      <xdr:row>61</xdr:row>
      <xdr:rowOff>133350</xdr:rowOff>
    </xdr:to>
    <xdr:sp macro="" textlink="">
      <xdr:nvSpPr>
        <xdr:cNvPr id="244666" name="Line 242"/>
        <xdr:cNvSpPr>
          <a:spLocks noChangeShapeType="1"/>
        </xdr:cNvSpPr>
      </xdr:nvSpPr>
      <xdr:spPr bwMode="auto">
        <a:xfrm flipV="1">
          <a:off x="16506825" y="905827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61</xdr:row>
      <xdr:rowOff>146685</xdr:rowOff>
    </xdr:from>
    <xdr:to>
      <xdr:col>25</xdr:col>
      <xdr:colOff>204191</xdr:colOff>
      <xdr:row>63</xdr:row>
      <xdr:rowOff>331</xdr:rowOff>
    </xdr:to>
    <xdr:sp macro="" textlink="">
      <xdr:nvSpPr>
        <xdr:cNvPr id="11507" name="その他最小値テキスト"/>
        <xdr:cNvSpPr txBox="1">
          <a:spLocks noChangeArrowheads="1"/>
        </xdr:cNvSpPr>
      </xdr:nvSpPr>
      <xdr:spPr bwMode="auto">
        <a:xfrm>
          <a:off x="16602075" y="1059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endParaRPr lang="ja-JP" altLang="en-US"/>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244668" name="Line 244"/>
        <xdr:cNvSpPr>
          <a:spLocks noChangeShapeType="1"/>
        </xdr:cNvSpPr>
      </xdr:nvSpPr>
      <xdr:spPr bwMode="auto">
        <a:xfrm>
          <a:off x="16421100"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51</xdr:row>
      <xdr:rowOff>85725</xdr:rowOff>
    </xdr:from>
    <xdr:to>
      <xdr:col>25</xdr:col>
      <xdr:colOff>204191</xdr:colOff>
      <xdr:row>52</xdr:row>
      <xdr:rowOff>123825</xdr:rowOff>
    </xdr:to>
    <xdr:sp macro="" textlink="">
      <xdr:nvSpPr>
        <xdr:cNvPr id="11509" name="その他最大値テキスト"/>
        <xdr:cNvSpPr txBox="1">
          <a:spLocks noChangeArrowheads="1"/>
        </xdr:cNvSpPr>
      </xdr:nvSpPr>
      <xdr:spPr bwMode="auto">
        <a:xfrm>
          <a:off x="16602075" y="8829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a:t>
          </a:r>
          <a:endParaRPr lang="ja-JP" altLang="en-US"/>
        </a:p>
      </xdr:txBody>
    </xdr:sp>
    <xdr:clientData/>
  </xdr:twoCellAnchor>
  <xdr:twoCellAnchor>
    <xdr:from>
      <xdr:col>23</xdr:col>
      <xdr:colOff>628650</xdr:colOff>
      <xdr:row>52</xdr:row>
      <xdr:rowOff>142875</xdr:rowOff>
    </xdr:from>
    <xdr:to>
      <xdr:col>24</xdr:col>
      <xdr:colOff>123825</xdr:colOff>
      <xdr:row>52</xdr:row>
      <xdr:rowOff>142875</xdr:rowOff>
    </xdr:to>
    <xdr:sp macro="" textlink="">
      <xdr:nvSpPr>
        <xdr:cNvPr id="244670" name="Line 246"/>
        <xdr:cNvSpPr>
          <a:spLocks noChangeShapeType="1"/>
        </xdr:cNvSpPr>
      </xdr:nvSpPr>
      <xdr:spPr bwMode="auto">
        <a:xfrm>
          <a:off x="16421100" y="9058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28575</xdr:rowOff>
    </xdr:from>
    <xdr:to>
      <xdr:col>24</xdr:col>
      <xdr:colOff>28575</xdr:colOff>
      <xdr:row>56</xdr:row>
      <xdr:rowOff>47625</xdr:rowOff>
    </xdr:to>
    <xdr:sp macro="" textlink="">
      <xdr:nvSpPr>
        <xdr:cNvPr id="244671" name="Line 247"/>
        <xdr:cNvSpPr>
          <a:spLocks noChangeShapeType="1"/>
        </xdr:cNvSpPr>
      </xdr:nvSpPr>
      <xdr:spPr bwMode="auto">
        <a:xfrm>
          <a:off x="15668625" y="96297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56</xdr:row>
      <xdr:rowOff>9525</xdr:rowOff>
    </xdr:from>
    <xdr:to>
      <xdr:col>25</xdr:col>
      <xdr:colOff>204191</xdr:colOff>
      <xdr:row>57</xdr:row>
      <xdr:rowOff>47625</xdr:rowOff>
    </xdr:to>
    <xdr:sp macro="" textlink="">
      <xdr:nvSpPr>
        <xdr:cNvPr id="11512" name="その他平均値テキスト"/>
        <xdr:cNvSpPr txBox="1">
          <a:spLocks noChangeArrowheads="1"/>
        </xdr:cNvSpPr>
      </xdr:nvSpPr>
      <xdr:spPr bwMode="auto">
        <a:xfrm>
          <a:off x="16602075" y="961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244673" name="AutoShape 249"/>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28575</xdr:rowOff>
    </xdr:from>
    <xdr:to>
      <xdr:col>22</xdr:col>
      <xdr:colOff>561975</xdr:colOff>
      <xdr:row>56</xdr:row>
      <xdr:rowOff>85725</xdr:rowOff>
    </xdr:to>
    <xdr:sp macro="" textlink="">
      <xdr:nvSpPr>
        <xdr:cNvPr id="244674" name="Line 250"/>
        <xdr:cNvSpPr>
          <a:spLocks noChangeShapeType="1"/>
        </xdr:cNvSpPr>
      </xdr:nvSpPr>
      <xdr:spPr bwMode="auto">
        <a:xfrm flipV="1">
          <a:off x="14782800" y="96297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123825</xdr:rowOff>
    </xdr:from>
    <xdr:to>
      <xdr:col>22</xdr:col>
      <xdr:colOff>619125</xdr:colOff>
      <xdr:row>56</xdr:row>
      <xdr:rowOff>47625</xdr:rowOff>
    </xdr:to>
    <xdr:sp macro="" textlink="">
      <xdr:nvSpPr>
        <xdr:cNvPr id="244675" name="AutoShape 251"/>
        <xdr:cNvSpPr>
          <a:spLocks noChangeArrowheads="1"/>
        </xdr:cNvSpPr>
      </xdr:nvSpPr>
      <xdr:spPr bwMode="auto">
        <a:xfrm>
          <a:off x="15621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54</xdr:row>
      <xdr:rowOff>85725</xdr:rowOff>
    </xdr:from>
    <xdr:to>
      <xdr:col>23</xdr:col>
      <xdr:colOff>217170</xdr:colOff>
      <xdr:row>55</xdr:row>
      <xdr:rowOff>123825</xdr:rowOff>
    </xdr:to>
    <xdr:sp macro="" textlink="">
      <xdr:nvSpPr>
        <xdr:cNvPr id="11516" name="Text Box 252"/>
        <xdr:cNvSpPr txBox="1">
          <a:spLocks noChangeArrowheads="1"/>
        </xdr:cNvSpPr>
      </xdr:nvSpPr>
      <xdr:spPr bwMode="auto">
        <a:xfrm>
          <a:off x="15287625" y="9344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20</xdr:col>
      <xdr:colOff>161925</xdr:colOff>
      <xdr:row>56</xdr:row>
      <xdr:rowOff>85725</xdr:rowOff>
    </xdr:from>
    <xdr:to>
      <xdr:col>21</xdr:col>
      <xdr:colOff>361950</xdr:colOff>
      <xdr:row>56</xdr:row>
      <xdr:rowOff>123825</xdr:rowOff>
    </xdr:to>
    <xdr:sp macro="" textlink="">
      <xdr:nvSpPr>
        <xdr:cNvPr id="244677" name="Line 253"/>
        <xdr:cNvSpPr>
          <a:spLocks noChangeShapeType="1"/>
        </xdr:cNvSpPr>
      </xdr:nvSpPr>
      <xdr:spPr bwMode="auto">
        <a:xfrm flipV="1">
          <a:off x="13896975" y="9686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19050</xdr:rowOff>
    </xdr:from>
    <xdr:to>
      <xdr:col>21</xdr:col>
      <xdr:colOff>409575</xdr:colOff>
      <xdr:row>55</xdr:row>
      <xdr:rowOff>123825</xdr:rowOff>
    </xdr:to>
    <xdr:sp macro="" textlink="">
      <xdr:nvSpPr>
        <xdr:cNvPr id="244678" name="AutoShape 254"/>
        <xdr:cNvSpPr>
          <a:spLocks noChangeArrowheads="1"/>
        </xdr:cNvSpPr>
      </xdr:nvSpPr>
      <xdr:spPr bwMode="auto">
        <a:xfrm>
          <a:off x="14735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53</xdr:row>
      <xdr:rowOff>154305</xdr:rowOff>
    </xdr:from>
    <xdr:to>
      <xdr:col>22</xdr:col>
      <xdr:colOff>49496</xdr:colOff>
      <xdr:row>55</xdr:row>
      <xdr:rowOff>28615</xdr:rowOff>
    </xdr:to>
    <xdr:sp macro="" textlink="">
      <xdr:nvSpPr>
        <xdr:cNvPr id="11519" name="Text Box 255"/>
        <xdr:cNvSpPr txBox="1">
          <a:spLocks noChangeArrowheads="1"/>
        </xdr:cNvSpPr>
      </xdr:nvSpPr>
      <xdr:spPr bwMode="auto">
        <a:xfrm>
          <a:off x="14401800" y="9248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638175</xdr:colOff>
      <xdr:row>55</xdr:row>
      <xdr:rowOff>133350</xdr:rowOff>
    </xdr:from>
    <xdr:to>
      <xdr:col>20</xdr:col>
      <xdr:colOff>161925</xdr:colOff>
      <xdr:row>56</xdr:row>
      <xdr:rowOff>123825</xdr:rowOff>
    </xdr:to>
    <xdr:sp macro="" textlink="">
      <xdr:nvSpPr>
        <xdr:cNvPr id="244680" name="Line 256"/>
        <xdr:cNvSpPr>
          <a:spLocks noChangeShapeType="1"/>
        </xdr:cNvSpPr>
      </xdr:nvSpPr>
      <xdr:spPr bwMode="auto">
        <a:xfrm>
          <a:off x="13001625" y="95631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9525</xdr:rowOff>
    </xdr:from>
    <xdr:to>
      <xdr:col>20</xdr:col>
      <xdr:colOff>209550</xdr:colOff>
      <xdr:row>55</xdr:row>
      <xdr:rowOff>104775</xdr:rowOff>
    </xdr:to>
    <xdr:sp macro="" textlink="">
      <xdr:nvSpPr>
        <xdr:cNvPr id="244681" name="AutoShape 257"/>
        <xdr:cNvSpPr>
          <a:spLocks noChangeArrowheads="1"/>
        </xdr:cNvSpPr>
      </xdr:nvSpPr>
      <xdr:spPr bwMode="auto">
        <a:xfrm>
          <a:off x="13839825"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53</xdr:row>
      <xdr:rowOff>148590</xdr:rowOff>
    </xdr:from>
    <xdr:to>
      <xdr:col>20</xdr:col>
      <xdr:colOff>547091</xdr:colOff>
      <xdr:row>55</xdr:row>
      <xdr:rowOff>10127</xdr:rowOff>
    </xdr:to>
    <xdr:sp macro="" textlink="">
      <xdr:nvSpPr>
        <xdr:cNvPr id="11522" name="Text Box 258"/>
        <xdr:cNvSpPr txBox="1">
          <a:spLocks noChangeArrowheads="1"/>
        </xdr:cNvSpPr>
      </xdr:nvSpPr>
      <xdr:spPr bwMode="auto">
        <a:xfrm>
          <a:off x="13515975" y="9229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244683" name="AutoShape 259"/>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259080</xdr:colOff>
      <xdr:row>56</xdr:row>
      <xdr:rowOff>114300</xdr:rowOff>
    </xdr:from>
    <xdr:to>
      <xdr:col>19</xdr:col>
      <xdr:colOff>337224</xdr:colOff>
      <xdr:row>57</xdr:row>
      <xdr:rowOff>152400</xdr:rowOff>
    </xdr:to>
    <xdr:sp macro="" textlink="">
      <xdr:nvSpPr>
        <xdr:cNvPr id="11524" name="Text Box 260"/>
        <xdr:cNvSpPr txBox="1">
          <a:spLocks noChangeArrowheads="1"/>
        </xdr:cNvSpPr>
      </xdr:nvSpPr>
      <xdr:spPr bwMode="auto">
        <a:xfrm>
          <a:off x="12620625" y="971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editAs="oneCell">
    <xdr:from>
      <xdr:col>23</xdr:col>
      <xdr:colOff>588645</xdr:colOff>
      <xdr:row>64</xdr:row>
      <xdr:rowOff>76200</xdr:rowOff>
    </xdr:from>
    <xdr:to>
      <xdr:col>24</xdr:col>
      <xdr:colOff>679390</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453390</xdr:colOff>
      <xdr:row>64</xdr:row>
      <xdr:rowOff>76200</xdr:rowOff>
    </xdr:from>
    <xdr:to>
      <xdr:col>23</xdr:col>
      <xdr:colOff>506830</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241935</xdr:colOff>
      <xdr:row>64</xdr:row>
      <xdr:rowOff>76200</xdr:rowOff>
    </xdr:from>
    <xdr:to>
      <xdr:col>22</xdr:col>
      <xdr:colOff>314231</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40005</xdr:colOff>
      <xdr:row>64</xdr:row>
      <xdr:rowOff>76200</xdr:rowOff>
    </xdr:from>
    <xdr:to>
      <xdr:col>21</xdr:col>
      <xdr:colOff>129431</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542925</xdr:colOff>
      <xdr:row>64</xdr:row>
      <xdr:rowOff>76200</xdr:rowOff>
    </xdr:from>
    <xdr:to>
      <xdr:col>19</xdr:col>
      <xdr:colOff>596280</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56</xdr:row>
      <xdr:rowOff>0</xdr:rowOff>
    </xdr:from>
    <xdr:to>
      <xdr:col>24</xdr:col>
      <xdr:colOff>85725</xdr:colOff>
      <xdr:row>56</xdr:row>
      <xdr:rowOff>104775</xdr:rowOff>
    </xdr:to>
    <xdr:sp macro="" textlink="">
      <xdr:nvSpPr>
        <xdr:cNvPr id="244690" name="Oval 266"/>
        <xdr:cNvSpPr>
          <a:spLocks noChangeArrowheads="1"/>
        </xdr:cNvSpPr>
      </xdr:nvSpPr>
      <xdr:spPr bwMode="auto">
        <a:xfrm>
          <a:off x="164592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55</xdr:row>
      <xdr:rowOff>47625</xdr:rowOff>
    </xdr:from>
    <xdr:to>
      <xdr:col>25</xdr:col>
      <xdr:colOff>204191</xdr:colOff>
      <xdr:row>56</xdr:row>
      <xdr:rowOff>85725</xdr:rowOff>
    </xdr:to>
    <xdr:sp macro="" textlink="">
      <xdr:nvSpPr>
        <xdr:cNvPr id="11531" name="その他該当値テキスト"/>
        <xdr:cNvSpPr txBox="1">
          <a:spLocks noChangeArrowheads="1"/>
        </xdr:cNvSpPr>
      </xdr:nvSpPr>
      <xdr:spPr bwMode="auto">
        <a:xfrm>
          <a:off x="16602075" y="9477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244692" name="Oval 268"/>
        <xdr:cNvSpPr>
          <a:spLocks noChangeArrowheads="1"/>
        </xdr:cNvSpPr>
      </xdr:nvSpPr>
      <xdr:spPr bwMode="auto">
        <a:xfrm>
          <a:off x="15621000" y="957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56</xdr:row>
      <xdr:rowOff>85725</xdr:rowOff>
    </xdr:from>
    <xdr:to>
      <xdr:col>23</xdr:col>
      <xdr:colOff>217170</xdr:colOff>
      <xdr:row>57</xdr:row>
      <xdr:rowOff>123825</xdr:rowOff>
    </xdr:to>
    <xdr:sp macro="" textlink="">
      <xdr:nvSpPr>
        <xdr:cNvPr id="11533" name="Text Box 269"/>
        <xdr:cNvSpPr txBox="1">
          <a:spLocks noChangeArrowheads="1"/>
        </xdr:cNvSpPr>
      </xdr:nvSpPr>
      <xdr:spPr bwMode="auto">
        <a:xfrm>
          <a:off x="15287625" y="9686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21</xdr:col>
      <xdr:colOff>314325</xdr:colOff>
      <xdr:row>56</xdr:row>
      <xdr:rowOff>38100</xdr:rowOff>
    </xdr:from>
    <xdr:to>
      <xdr:col>21</xdr:col>
      <xdr:colOff>409575</xdr:colOff>
      <xdr:row>56</xdr:row>
      <xdr:rowOff>142875</xdr:rowOff>
    </xdr:to>
    <xdr:sp macro="" textlink="">
      <xdr:nvSpPr>
        <xdr:cNvPr id="244694" name="Oval 270"/>
        <xdr:cNvSpPr>
          <a:spLocks noChangeArrowheads="1"/>
        </xdr:cNvSpPr>
      </xdr:nvSpPr>
      <xdr:spPr bwMode="auto">
        <a:xfrm>
          <a:off x="14735175" y="9639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56</xdr:row>
      <xdr:rowOff>152400</xdr:rowOff>
    </xdr:from>
    <xdr:to>
      <xdr:col>22</xdr:col>
      <xdr:colOff>49496</xdr:colOff>
      <xdr:row>58</xdr:row>
      <xdr:rowOff>11390</xdr:rowOff>
    </xdr:to>
    <xdr:sp macro="" textlink="">
      <xdr:nvSpPr>
        <xdr:cNvPr id="11535" name="Text Box 271"/>
        <xdr:cNvSpPr txBox="1">
          <a:spLocks noChangeArrowheads="1"/>
        </xdr:cNvSpPr>
      </xdr:nvSpPr>
      <xdr:spPr bwMode="auto">
        <a:xfrm>
          <a:off x="14401800" y="975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244696" name="Oval 272"/>
        <xdr:cNvSpPr>
          <a:spLocks noChangeArrowheads="1"/>
        </xdr:cNvSpPr>
      </xdr:nvSpPr>
      <xdr:spPr bwMode="auto">
        <a:xfrm>
          <a:off x="13839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57</xdr:row>
      <xdr:rowOff>11430</xdr:rowOff>
    </xdr:from>
    <xdr:to>
      <xdr:col>20</xdr:col>
      <xdr:colOff>547091</xdr:colOff>
      <xdr:row>58</xdr:row>
      <xdr:rowOff>49888</xdr:rowOff>
    </xdr:to>
    <xdr:sp macro="" textlink="">
      <xdr:nvSpPr>
        <xdr:cNvPr id="11537" name="Text Box 273"/>
        <xdr:cNvSpPr txBox="1">
          <a:spLocks noChangeArrowheads="1"/>
        </xdr:cNvSpPr>
      </xdr:nvSpPr>
      <xdr:spPr bwMode="auto">
        <a:xfrm>
          <a:off x="13515975" y="979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endParaRPr lang="ja-JP" altLang="en-US"/>
        </a:p>
      </xdr:txBody>
    </xdr:sp>
    <xdr:clientData/>
  </xdr:twoCellAnchor>
  <xdr:twoCellAnchor>
    <xdr:from>
      <xdr:col>18</xdr:col>
      <xdr:colOff>590550</xdr:colOff>
      <xdr:row>55</xdr:row>
      <xdr:rowOff>85725</xdr:rowOff>
    </xdr:from>
    <xdr:to>
      <xdr:col>19</xdr:col>
      <xdr:colOff>9525</xdr:colOff>
      <xdr:row>56</xdr:row>
      <xdr:rowOff>9525</xdr:rowOff>
    </xdr:to>
    <xdr:sp macro="" textlink="">
      <xdr:nvSpPr>
        <xdr:cNvPr id="244698" name="Oval 274"/>
        <xdr:cNvSpPr>
          <a:spLocks noChangeArrowheads="1"/>
        </xdr:cNvSpPr>
      </xdr:nvSpPr>
      <xdr:spPr bwMode="auto">
        <a:xfrm>
          <a:off x="12954000" y="951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259080</xdr:colOff>
      <xdr:row>54</xdr:row>
      <xdr:rowOff>47625</xdr:rowOff>
    </xdr:from>
    <xdr:to>
      <xdr:col>19</xdr:col>
      <xdr:colOff>337224</xdr:colOff>
      <xdr:row>55</xdr:row>
      <xdr:rowOff>85725</xdr:rowOff>
    </xdr:to>
    <xdr:sp macro="" textlink="">
      <xdr:nvSpPr>
        <xdr:cNvPr id="11539" name="Text Box 275"/>
        <xdr:cNvSpPr txBox="1">
          <a:spLocks noChangeArrowheads="1"/>
        </xdr:cNvSpPr>
      </xdr:nvSpPr>
      <xdr:spPr bwMode="auto">
        <a:xfrm>
          <a:off x="12620625" y="9305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18</xdr:col>
      <xdr:colOff>91440</xdr:colOff>
      <xdr:row>27</xdr:row>
      <xdr:rowOff>66675</xdr:rowOff>
    </xdr:from>
    <xdr:to>
      <xdr:col>24</xdr:col>
      <xdr:colOff>586976</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596265</xdr:colOff>
      <xdr:row>27</xdr:row>
      <xdr:rowOff>125730</xdr:rowOff>
    </xdr:from>
    <xdr:to>
      <xdr:col>27</xdr:col>
      <xdr:colOff>71682</xdr:colOff>
      <xdr:row>29</xdr:row>
      <xdr:rowOff>47717</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596265</xdr:colOff>
      <xdr:row>28</xdr:row>
      <xdr:rowOff>152400</xdr:rowOff>
    </xdr:from>
    <xdr:to>
      <xdr:col>27</xdr:col>
      <xdr:colOff>71682</xdr:colOff>
      <xdr:row>30</xdr:row>
      <xdr:rowOff>74387</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22/40</a:t>
          </a:r>
          <a:endParaRPr lang="ja-JP" altLang="en-US"/>
        </a:p>
      </xdr:txBody>
    </xdr:sp>
    <xdr:clientData/>
  </xdr:twoCellAnchor>
  <xdr:twoCellAnchor>
    <xdr:from>
      <xdr:col>27</xdr:col>
      <xdr:colOff>247650</xdr:colOff>
      <xdr:row>27</xdr:row>
      <xdr:rowOff>125730</xdr:rowOff>
    </xdr:from>
    <xdr:to>
      <xdr:col>29</xdr:col>
      <xdr:colOff>259103</xdr:colOff>
      <xdr:row>29</xdr:row>
      <xdr:rowOff>47717</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28</xdr:row>
      <xdr:rowOff>152400</xdr:rowOff>
    </xdr:from>
    <xdr:to>
      <xdr:col>29</xdr:col>
      <xdr:colOff>259103</xdr:colOff>
      <xdr:row>30</xdr:row>
      <xdr:rowOff>74387</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466725</xdr:colOff>
      <xdr:row>27</xdr:row>
      <xdr:rowOff>125730</xdr:rowOff>
    </xdr:from>
    <xdr:to>
      <xdr:col>31</xdr:col>
      <xdr:colOff>630767</xdr:colOff>
      <xdr:row>29</xdr:row>
      <xdr:rowOff>47717</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28</xdr:row>
      <xdr:rowOff>152400</xdr:rowOff>
    </xdr:from>
    <xdr:to>
      <xdr:col>31</xdr:col>
      <xdr:colOff>630767</xdr:colOff>
      <xdr:row>30</xdr:row>
      <xdr:rowOff>74387</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470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44708"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30</xdr:row>
      <xdr:rowOff>123825</xdr:rowOff>
    </xdr:from>
    <xdr:to>
      <xdr:col>31</xdr:col>
      <xdr:colOff>4034</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110490</xdr:rowOff>
    </xdr:from>
    <xdr:to>
      <xdr:col>32</xdr:col>
      <xdr:colOff>628678</xdr:colOff>
      <xdr:row>43</xdr:row>
      <xdr:rowOff>123905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solidFill>
                <a:srgbClr val="FF0000"/>
              </a:solidFill>
              <a:effectLst/>
              <a:latin typeface="+mn-lt"/>
              <a:ea typeface="+mn-ea"/>
              <a:cs typeface="+mn-cs"/>
            </a:rPr>
            <a:t>　全国市町村平均１０．１％、埼玉県市町村平均８．９％を下回る</a:t>
          </a:r>
          <a:r>
            <a:rPr lang="ja-JP" altLang="en-US" sz="1100" b="0" i="0" baseline="0">
              <a:solidFill>
                <a:srgbClr val="FF0000"/>
              </a:solidFill>
              <a:effectLst/>
              <a:latin typeface="+mn-lt"/>
              <a:ea typeface="+mn-ea"/>
              <a:cs typeface="+mn-cs"/>
            </a:rPr>
            <a:t>７</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５</a:t>
          </a:r>
          <a:r>
            <a:rPr lang="ja-JP" altLang="ja-JP" sz="1100" b="0" i="0" baseline="0">
              <a:solidFill>
                <a:srgbClr val="FF0000"/>
              </a:solidFill>
              <a:effectLst/>
              <a:latin typeface="+mn-lt"/>
              <a:ea typeface="+mn-ea"/>
              <a:cs typeface="+mn-cs"/>
            </a:rPr>
            <a:t>％となっており、前年度と</a:t>
          </a:r>
          <a:r>
            <a:rPr lang="ja-JP" altLang="en-US" sz="1100" b="0" i="0" baseline="0">
              <a:solidFill>
                <a:srgbClr val="FF0000"/>
              </a:solidFill>
              <a:effectLst/>
              <a:latin typeface="+mn-lt"/>
              <a:ea typeface="+mn-ea"/>
              <a:cs typeface="+mn-cs"/>
            </a:rPr>
            <a:t>比べて０．５％改善しました</a:t>
          </a:r>
          <a:r>
            <a:rPr lang="ja-JP" altLang="ja-JP" sz="1100" b="0" i="0" baseline="0">
              <a:solidFill>
                <a:srgbClr val="FF0000"/>
              </a:solidFill>
              <a:effectLst/>
              <a:latin typeface="+mn-lt"/>
              <a:ea typeface="+mn-ea"/>
              <a:cs typeface="+mn-cs"/>
            </a:rPr>
            <a:t>。</a:t>
          </a: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補助費等については、</a:t>
          </a:r>
          <a:r>
            <a:rPr lang="ja-JP" altLang="en-US" sz="1100" b="0" i="0" baseline="0">
              <a:solidFill>
                <a:srgbClr val="FF0000"/>
              </a:solidFill>
              <a:effectLst/>
              <a:latin typeface="+mn-lt"/>
              <a:ea typeface="+mn-ea"/>
              <a:cs typeface="+mn-cs"/>
            </a:rPr>
            <a:t>プレミアム付き商品券への補助が減少したことなどにより、</a:t>
          </a:r>
          <a:r>
            <a:rPr lang="ja-JP" altLang="ja-JP" sz="1100" b="0" i="0" baseline="0">
              <a:solidFill>
                <a:srgbClr val="FF0000"/>
              </a:solidFill>
              <a:effectLst/>
              <a:latin typeface="+mn-lt"/>
              <a:ea typeface="+mn-ea"/>
              <a:cs typeface="+mn-cs"/>
            </a:rPr>
            <a:t>前年度より</a:t>
          </a:r>
          <a:r>
            <a:rPr lang="ja-JP" altLang="en-US" sz="1100" b="0" i="0" baseline="0">
              <a:solidFill>
                <a:srgbClr val="FF0000"/>
              </a:solidFill>
              <a:effectLst/>
              <a:latin typeface="+mn-lt"/>
              <a:ea typeface="+mn-ea"/>
              <a:cs typeface="+mn-cs"/>
            </a:rPr>
            <a:t>１８３，５２５千円減少しました。</a:t>
          </a: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補助金の見直し等により、健全な財政運営に努めていきます。</a:t>
          </a:r>
          <a:endParaRPr lang="ja-JP" altLang="ja-JP" sz="1400">
            <a:solidFill>
              <a:srgbClr val="FF0000"/>
            </a:solidFill>
            <a:effectLst/>
          </a:endParaRPr>
        </a:p>
      </xdr:txBody>
    </xdr:sp>
    <xdr:clientData/>
  </xdr:twoCellAnchor>
  <xdr:oneCellAnchor>
    <xdr:from>
      <xdr:col>18</xdr:col>
      <xdr:colOff>91440</xdr:colOff>
      <xdr:row>29</xdr:row>
      <xdr:rowOff>152400</xdr:rowOff>
    </xdr:from>
    <xdr:ext cx="142524" cy="151836"/>
    <xdr:sp macro="" textlink="">
      <xdr:nvSpPr>
        <xdr:cNvPr id="11551" name="Text Box 287"/>
        <xdr:cNvSpPr txBox="1">
          <a:spLocks noChangeArrowheads="1"/>
        </xdr:cNvSpPr>
      </xdr:nvSpPr>
      <xdr:spPr bwMode="auto">
        <a:xfrm>
          <a:off x="12454890" y="51244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4471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43</xdr:row>
      <xdr:rowOff>66675</xdr:rowOff>
    </xdr:from>
    <xdr:to>
      <xdr:col>18</xdr:col>
      <xdr:colOff>82563</xdr:colOff>
      <xdr:row>44</xdr:row>
      <xdr:rowOff>110870</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44714" name="Line 290"/>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41</xdr:row>
      <xdr:rowOff>36195</xdr:rowOff>
    </xdr:from>
    <xdr:to>
      <xdr:col>18</xdr:col>
      <xdr:colOff>82563</xdr:colOff>
      <xdr:row>42</xdr:row>
      <xdr:rowOff>66726</xdr:rowOff>
    </xdr:to>
    <xdr:sp macro="" textlink="">
      <xdr:nvSpPr>
        <xdr:cNvPr id="11555" name="Text Box 291"/>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44716" name="Line 292"/>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38</xdr:row>
      <xdr:rowOff>161925</xdr:rowOff>
    </xdr:from>
    <xdr:to>
      <xdr:col>18</xdr:col>
      <xdr:colOff>82563</xdr:colOff>
      <xdr:row>40</xdr:row>
      <xdr:rowOff>36235</xdr:rowOff>
    </xdr:to>
    <xdr:sp macro="" textlink="">
      <xdr:nvSpPr>
        <xdr:cNvPr id="11557" name="Text Box 293"/>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44718" name="Line 294"/>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36</xdr:row>
      <xdr:rowOff>116205</xdr:rowOff>
    </xdr:from>
    <xdr:to>
      <xdr:col>18</xdr:col>
      <xdr:colOff>82563</xdr:colOff>
      <xdr:row>37</xdr:row>
      <xdr:rowOff>154305</xdr:rowOff>
    </xdr:to>
    <xdr:sp macro="" textlink="">
      <xdr:nvSpPr>
        <xdr:cNvPr id="11559" name="Text Box 295"/>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44720" name="Line 296"/>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34</xdr:row>
      <xdr:rowOff>85725</xdr:rowOff>
    </xdr:from>
    <xdr:to>
      <xdr:col>18</xdr:col>
      <xdr:colOff>82563</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44722" name="Line 298"/>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32</xdr:row>
      <xdr:rowOff>47625</xdr:rowOff>
    </xdr:from>
    <xdr:to>
      <xdr:col>18</xdr:col>
      <xdr:colOff>82563</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44724"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472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9525</xdr:rowOff>
    </xdr:from>
    <xdr:to>
      <xdr:col>24</xdr:col>
      <xdr:colOff>28575</xdr:colOff>
      <xdr:row>42</xdr:row>
      <xdr:rowOff>47625</xdr:rowOff>
    </xdr:to>
    <xdr:sp macro="" textlink="">
      <xdr:nvSpPr>
        <xdr:cNvPr id="244726" name="Line 302"/>
        <xdr:cNvSpPr>
          <a:spLocks noChangeShapeType="1"/>
        </xdr:cNvSpPr>
      </xdr:nvSpPr>
      <xdr:spPr bwMode="auto">
        <a:xfrm flipV="1">
          <a:off x="16506825" y="58388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42</xdr:row>
      <xdr:rowOff>40005</xdr:rowOff>
    </xdr:from>
    <xdr:to>
      <xdr:col>25</xdr:col>
      <xdr:colOff>204191</xdr:colOff>
      <xdr:row>43</xdr:row>
      <xdr:rowOff>85965</xdr:rowOff>
    </xdr:to>
    <xdr:sp macro="" textlink="">
      <xdr:nvSpPr>
        <xdr:cNvPr id="11567" name="補助費等最小値テキスト"/>
        <xdr:cNvSpPr txBox="1">
          <a:spLocks noChangeArrowheads="1"/>
        </xdr:cNvSpPr>
      </xdr:nvSpPr>
      <xdr:spPr bwMode="auto">
        <a:xfrm>
          <a:off x="16602075" y="7248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endParaRPr lang="ja-JP" altLang="en-US"/>
        </a:p>
      </xdr:txBody>
    </xdr:sp>
    <xdr:clientData/>
  </xdr:twoCellAnchor>
  <xdr:twoCellAnchor>
    <xdr:from>
      <xdr:col>23</xdr:col>
      <xdr:colOff>628650</xdr:colOff>
      <xdr:row>42</xdr:row>
      <xdr:rowOff>47625</xdr:rowOff>
    </xdr:from>
    <xdr:to>
      <xdr:col>24</xdr:col>
      <xdr:colOff>123825</xdr:colOff>
      <xdr:row>42</xdr:row>
      <xdr:rowOff>47625</xdr:rowOff>
    </xdr:to>
    <xdr:sp macro="" textlink="">
      <xdr:nvSpPr>
        <xdr:cNvPr id="244728" name="Line 304"/>
        <xdr:cNvSpPr>
          <a:spLocks noChangeShapeType="1"/>
        </xdr:cNvSpPr>
      </xdr:nvSpPr>
      <xdr:spPr bwMode="auto">
        <a:xfrm>
          <a:off x="16421100" y="7248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32</xdr:row>
      <xdr:rowOff>123825</xdr:rowOff>
    </xdr:from>
    <xdr:to>
      <xdr:col>25</xdr:col>
      <xdr:colOff>204191</xdr:colOff>
      <xdr:row>33</xdr:row>
      <xdr:rowOff>161925</xdr:rowOff>
    </xdr:to>
    <xdr:sp macro="" textlink="">
      <xdr:nvSpPr>
        <xdr:cNvPr id="11569" name="補助費等最大値テキスト"/>
        <xdr:cNvSpPr txBox="1">
          <a:spLocks noChangeArrowheads="1"/>
        </xdr:cNvSpPr>
      </xdr:nvSpPr>
      <xdr:spPr bwMode="auto">
        <a:xfrm>
          <a:off x="16602075" y="5610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endParaRPr lang="ja-JP" altLang="en-US"/>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244730" name="Line 306"/>
        <xdr:cNvSpPr>
          <a:spLocks noChangeShapeType="1"/>
        </xdr:cNvSpPr>
      </xdr:nvSpPr>
      <xdr:spPr bwMode="auto">
        <a:xfrm>
          <a:off x="16421100" y="5838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85725</xdr:rowOff>
    </xdr:to>
    <xdr:sp macro="" textlink="">
      <xdr:nvSpPr>
        <xdr:cNvPr id="244731" name="Line 307"/>
        <xdr:cNvSpPr>
          <a:spLocks noChangeShapeType="1"/>
        </xdr:cNvSpPr>
      </xdr:nvSpPr>
      <xdr:spPr bwMode="auto">
        <a:xfrm flipV="1">
          <a:off x="15668625" y="6219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36</xdr:row>
      <xdr:rowOff>28575</xdr:rowOff>
    </xdr:from>
    <xdr:to>
      <xdr:col>25</xdr:col>
      <xdr:colOff>204191</xdr:colOff>
      <xdr:row>37</xdr:row>
      <xdr:rowOff>66675</xdr:rowOff>
    </xdr:to>
    <xdr:sp macro="" textlink="">
      <xdr:nvSpPr>
        <xdr:cNvPr id="11572" name="補助費等平均値テキスト"/>
        <xdr:cNvSpPr txBox="1">
          <a:spLocks noChangeArrowheads="1"/>
        </xdr:cNvSpPr>
      </xdr:nvSpPr>
      <xdr:spPr bwMode="auto">
        <a:xfrm>
          <a:off x="16602075" y="620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244733" name="AutoShape 309"/>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85725</xdr:rowOff>
    </xdr:to>
    <xdr:sp macro="" textlink="">
      <xdr:nvSpPr>
        <xdr:cNvPr id="244734" name="Line 310"/>
        <xdr:cNvSpPr>
          <a:spLocks noChangeShapeType="1"/>
        </xdr:cNvSpPr>
      </xdr:nvSpPr>
      <xdr:spPr bwMode="auto">
        <a:xfrm>
          <a:off x="14782800" y="6257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244735" name="AutoShape 311"/>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35</xdr:row>
      <xdr:rowOff>0</xdr:rowOff>
    </xdr:from>
    <xdr:to>
      <xdr:col>23</xdr:col>
      <xdr:colOff>217170</xdr:colOff>
      <xdr:row>36</xdr:row>
      <xdr:rowOff>38100</xdr:rowOff>
    </xdr:to>
    <xdr:sp macro="" textlink="">
      <xdr:nvSpPr>
        <xdr:cNvPr id="11576" name="Text Box 312"/>
        <xdr:cNvSpPr txBox="1">
          <a:spLocks noChangeArrowheads="1"/>
        </xdr:cNvSpPr>
      </xdr:nvSpPr>
      <xdr:spPr bwMode="auto">
        <a:xfrm>
          <a:off x="15287625" y="6000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xdr:from>
      <xdr:col>20</xdr:col>
      <xdr:colOff>161925</xdr:colOff>
      <xdr:row>36</xdr:row>
      <xdr:rowOff>85725</xdr:rowOff>
    </xdr:from>
    <xdr:to>
      <xdr:col>21</xdr:col>
      <xdr:colOff>361950</xdr:colOff>
      <xdr:row>36</xdr:row>
      <xdr:rowOff>123825</xdr:rowOff>
    </xdr:to>
    <xdr:sp macro="" textlink="">
      <xdr:nvSpPr>
        <xdr:cNvPr id="257025" name="Line 313"/>
        <xdr:cNvSpPr>
          <a:spLocks noChangeShapeType="1"/>
        </xdr:cNvSpPr>
      </xdr:nvSpPr>
      <xdr:spPr bwMode="auto">
        <a:xfrm flipV="1">
          <a:off x="13896975"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257026" name="AutoShape 314"/>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36</xdr:row>
      <xdr:rowOff>154305</xdr:rowOff>
    </xdr:from>
    <xdr:to>
      <xdr:col>22</xdr:col>
      <xdr:colOff>49496</xdr:colOff>
      <xdr:row>38</xdr:row>
      <xdr:rowOff>28615</xdr:rowOff>
    </xdr:to>
    <xdr:sp macro="" textlink="">
      <xdr:nvSpPr>
        <xdr:cNvPr id="11579" name="Text Box 315"/>
        <xdr:cNvSpPr txBox="1">
          <a:spLocks noChangeArrowheads="1"/>
        </xdr:cNvSpPr>
      </xdr:nvSpPr>
      <xdr:spPr bwMode="auto">
        <a:xfrm>
          <a:off x="14401800" y="633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a:t>
          </a:r>
          <a:endParaRPr lang="ja-JP" altLang="en-US"/>
        </a:p>
      </xdr:txBody>
    </xdr:sp>
    <xdr:clientData/>
  </xdr:twoCellAnchor>
  <xdr:twoCellAnchor>
    <xdr:from>
      <xdr:col>18</xdr:col>
      <xdr:colOff>638175</xdr:colOff>
      <xdr:row>36</xdr:row>
      <xdr:rowOff>104775</xdr:rowOff>
    </xdr:from>
    <xdr:to>
      <xdr:col>20</xdr:col>
      <xdr:colOff>161925</xdr:colOff>
      <xdr:row>36</xdr:row>
      <xdr:rowOff>123825</xdr:rowOff>
    </xdr:to>
    <xdr:sp macro="" textlink="">
      <xdr:nvSpPr>
        <xdr:cNvPr id="257028" name="Line 316"/>
        <xdr:cNvSpPr>
          <a:spLocks noChangeShapeType="1"/>
        </xdr:cNvSpPr>
      </xdr:nvSpPr>
      <xdr:spPr bwMode="auto">
        <a:xfrm>
          <a:off x="13001625" y="6276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257029" name="AutoShape 317"/>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35</xdr:row>
      <xdr:rowOff>38100</xdr:rowOff>
    </xdr:from>
    <xdr:to>
      <xdr:col>20</xdr:col>
      <xdr:colOff>547091</xdr:colOff>
      <xdr:row>36</xdr:row>
      <xdr:rowOff>76200</xdr:rowOff>
    </xdr:to>
    <xdr:sp macro="" textlink="">
      <xdr:nvSpPr>
        <xdr:cNvPr id="11582" name="Text Box 318"/>
        <xdr:cNvSpPr txBox="1">
          <a:spLocks noChangeArrowheads="1"/>
        </xdr:cNvSpPr>
      </xdr:nvSpPr>
      <xdr:spPr bwMode="auto">
        <a:xfrm>
          <a:off x="13515975" y="6038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257031" name="AutoShape 319"/>
        <xdr:cNvSpPr>
          <a:spLocks noChangeArrowheads="1"/>
        </xdr:cNvSpPr>
      </xdr:nvSpPr>
      <xdr:spPr bwMode="auto">
        <a:xfrm>
          <a:off x="12954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259080</xdr:colOff>
      <xdr:row>34</xdr:row>
      <xdr:rowOff>152400</xdr:rowOff>
    </xdr:from>
    <xdr:to>
      <xdr:col>19</xdr:col>
      <xdr:colOff>337224</xdr:colOff>
      <xdr:row>36</xdr:row>
      <xdr:rowOff>11390</xdr:rowOff>
    </xdr:to>
    <xdr:sp macro="" textlink="">
      <xdr:nvSpPr>
        <xdr:cNvPr id="11584" name="Text Box 320"/>
        <xdr:cNvSpPr txBox="1">
          <a:spLocks noChangeArrowheads="1"/>
        </xdr:cNvSpPr>
      </xdr:nvSpPr>
      <xdr:spPr bwMode="auto">
        <a:xfrm>
          <a:off x="12620625" y="598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endParaRPr lang="ja-JP" altLang="en-US"/>
        </a:p>
      </xdr:txBody>
    </xdr:sp>
    <xdr:clientData/>
  </xdr:twoCellAnchor>
  <xdr:twoCellAnchor editAs="oneCell">
    <xdr:from>
      <xdr:col>23</xdr:col>
      <xdr:colOff>588645</xdr:colOff>
      <xdr:row>44</xdr:row>
      <xdr:rowOff>76200</xdr:rowOff>
    </xdr:from>
    <xdr:to>
      <xdr:col>24</xdr:col>
      <xdr:colOff>679390</xdr:colOff>
      <xdr:row>45</xdr:row>
      <xdr:rowOff>114300</xdr:rowOff>
    </xdr:to>
    <xdr:sp macro="" textlink="">
      <xdr:nvSpPr>
        <xdr:cNvPr id="11585" name="Text Box 321"/>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453390</xdr:colOff>
      <xdr:row>44</xdr:row>
      <xdr:rowOff>76200</xdr:rowOff>
    </xdr:from>
    <xdr:to>
      <xdr:col>23</xdr:col>
      <xdr:colOff>506830</xdr:colOff>
      <xdr:row>45</xdr:row>
      <xdr:rowOff>114300</xdr:rowOff>
    </xdr:to>
    <xdr:sp macro="" textlink="">
      <xdr:nvSpPr>
        <xdr:cNvPr id="11586" name="Text Box 322"/>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241935</xdr:colOff>
      <xdr:row>44</xdr:row>
      <xdr:rowOff>76200</xdr:rowOff>
    </xdr:from>
    <xdr:to>
      <xdr:col>22</xdr:col>
      <xdr:colOff>314231</xdr:colOff>
      <xdr:row>45</xdr:row>
      <xdr:rowOff>114300</xdr:rowOff>
    </xdr:to>
    <xdr:sp macro="" textlink="">
      <xdr:nvSpPr>
        <xdr:cNvPr id="11587" name="Text Box 323"/>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40005</xdr:colOff>
      <xdr:row>44</xdr:row>
      <xdr:rowOff>76200</xdr:rowOff>
    </xdr:from>
    <xdr:to>
      <xdr:col>21</xdr:col>
      <xdr:colOff>129431</xdr:colOff>
      <xdr:row>45</xdr:row>
      <xdr:rowOff>114300</xdr:rowOff>
    </xdr:to>
    <xdr:sp macro="" textlink="">
      <xdr:nvSpPr>
        <xdr:cNvPr id="11588" name="Text Box 324"/>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542925</xdr:colOff>
      <xdr:row>44</xdr:row>
      <xdr:rowOff>76200</xdr:rowOff>
    </xdr:from>
    <xdr:to>
      <xdr:col>19</xdr:col>
      <xdr:colOff>596280</xdr:colOff>
      <xdr:row>45</xdr:row>
      <xdr:rowOff>114300</xdr:rowOff>
    </xdr:to>
    <xdr:sp macro="" textlink="">
      <xdr:nvSpPr>
        <xdr:cNvPr id="11589" name="Text Box 325"/>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257038" name="Oval 326"/>
        <xdr:cNvSpPr>
          <a:spLocks noChangeArrowheads="1"/>
        </xdr:cNvSpPr>
      </xdr:nvSpPr>
      <xdr:spPr bwMode="auto">
        <a:xfrm>
          <a:off x="164592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35</xdr:row>
      <xdr:rowOff>47625</xdr:rowOff>
    </xdr:from>
    <xdr:to>
      <xdr:col>25</xdr:col>
      <xdr:colOff>204191</xdr:colOff>
      <xdr:row>36</xdr:row>
      <xdr:rowOff>78156</xdr:rowOff>
    </xdr:to>
    <xdr:sp macro="" textlink="">
      <xdr:nvSpPr>
        <xdr:cNvPr id="11591" name="補助費等該当値テキスト"/>
        <xdr:cNvSpPr txBox="1">
          <a:spLocks noChangeArrowheads="1"/>
        </xdr:cNvSpPr>
      </xdr:nvSpPr>
      <xdr:spPr bwMode="auto">
        <a:xfrm>
          <a:off x="166020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a:t>
          </a:r>
          <a:endParaRPr lang="ja-JP" altLang="en-US"/>
        </a:p>
      </xdr:txBody>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257040" name="Oval 328"/>
        <xdr:cNvSpPr>
          <a:spLocks noChangeArrowheads="1"/>
        </xdr:cNvSpPr>
      </xdr:nvSpPr>
      <xdr:spPr bwMode="auto">
        <a:xfrm>
          <a:off x="15621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36</xdr:row>
      <xdr:rowOff>152400</xdr:rowOff>
    </xdr:from>
    <xdr:to>
      <xdr:col>23</xdr:col>
      <xdr:colOff>217170</xdr:colOff>
      <xdr:row>38</xdr:row>
      <xdr:rowOff>11674</xdr:rowOff>
    </xdr:to>
    <xdr:sp macro="" textlink="">
      <xdr:nvSpPr>
        <xdr:cNvPr id="11593" name="Text Box 329"/>
        <xdr:cNvSpPr txBox="1">
          <a:spLocks noChangeArrowheads="1"/>
        </xdr:cNvSpPr>
      </xdr:nvSpPr>
      <xdr:spPr bwMode="auto">
        <a:xfrm>
          <a:off x="15287625" y="6324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21</xdr:col>
      <xdr:colOff>314325</xdr:colOff>
      <xdr:row>36</xdr:row>
      <xdr:rowOff>38100</xdr:rowOff>
    </xdr:from>
    <xdr:to>
      <xdr:col>21</xdr:col>
      <xdr:colOff>409575</xdr:colOff>
      <xdr:row>36</xdr:row>
      <xdr:rowOff>142875</xdr:rowOff>
    </xdr:to>
    <xdr:sp macro="" textlink="">
      <xdr:nvSpPr>
        <xdr:cNvPr id="257042" name="Oval 330"/>
        <xdr:cNvSpPr>
          <a:spLocks noChangeArrowheads="1"/>
        </xdr:cNvSpPr>
      </xdr:nvSpPr>
      <xdr:spPr bwMode="auto">
        <a:xfrm>
          <a:off x="14735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35</xdr:row>
      <xdr:rowOff>9525</xdr:rowOff>
    </xdr:from>
    <xdr:to>
      <xdr:col>22</xdr:col>
      <xdr:colOff>49496</xdr:colOff>
      <xdr:row>36</xdr:row>
      <xdr:rowOff>40056</xdr:rowOff>
    </xdr:to>
    <xdr:sp macro="" textlink="">
      <xdr:nvSpPr>
        <xdr:cNvPr id="11595" name="Text Box 331"/>
        <xdr:cNvSpPr txBox="1">
          <a:spLocks noChangeArrowheads="1"/>
        </xdr:cNvSpPr>
      </xdr:nvSpPr>
      <xdr:spPr bwMode="auto">
        <a:xfrm>
          <a:off x="14401800" y="6010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257044" name="Oval 332"/>
        <xdr:cNvSpPr>
          <a:spLocks noChangeArrowheads="1"/>
        </xdr:cNvSpPr>
      </xdr:nvSpPr>
      <xdr:spPr bwMode="auto">
        <a:xfrm>
          <a:off x="13839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37</xdr:row>
      <xdr:rowOff>11430</xdr:rowOff>
    </xdr:from>
    <xdr:to>
      <xdr:col>20</xdr:col>
      <xdr:colOff>547091</xdr:colOff>
      <xdr:row>38</xdr:row>
      <xdr:rowOff>49530</xdr:rowOff>
    </xdr:to>
    <xdr:sp macro="" textlink="">
      <xdr:nvSpPr>
        <xdr:cNvPr id="11597" name="Text Box 333"/>
        <xdr:cNvSpPr txBox="1">
          <a:spLocks noChangeArrowheads="1"/>
        </xdr:cNvSpPr>
      </xdr:nvSpPr>
      <xdr:spPr bwMode="auto">
        <a:xfrm>
          <a:off x="13515975" y="636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18</xdr:col>
      <xdr:colOff>590550</xdr:colOff>
      <xdr:row>36</xdr:row>
      <xdr:rowOff>57150</xdr:rowOff>
    </xdr:from>
    <xdr:to>
      <xdr:col>19</xdr:col>
      <xdr:colOff>9525</xdr:colOff>
      <xdr:row>36</xdr:row>
      <xdr:rowOff>152400</xdr:rowOff>
    </xdr:to>
    <xdr:sp macro="" textlink="">
      <xdr:nvSpPr>
        <xdr:cNvPr id="257046" name="Oval 334"/>
        <xdr:cNvSpPr>
          <a:spLocks noChangeArrowheads="1"/>
        </xdr:cNvSpPr>
      </xdr:nvSpPr>
      <xdr:spPr bwMode="auto">
        <a:xfrm>
          <a:off x="129540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259080</xdr:colOff>
      <xdr:row>37</xdr:row>
      <xdr:rowOff>0</xdr:rowOff>
    </xdr:from>
    <xdr:to>
      <xdr:col>19</xdr:col>
      <xdr:colOff>337224</xdr:colOff>
      <xdr:row>38</xdr:row>
      <xdr:rowOff>38100</xdr:rowOff>
    </xdr:to>
    <xdr:sp macro="" textlink="">
      <xdr:nvSpPr>
        <xdr:cNvPr id="11599" name="Text Box 335"/>
        <xdr:cNvSpPr txBox="1">
          <a:spLocks noChangeArrowheads="1"/>
        </xdr:cNvSpPr>
      </xdr:nvSpPr>
      <xdr:spPr bwMode="auto">
        <a:xfrm>
          <a:off x="12620625"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xdr:col>
      <xdr:colOff>72390</xdr:colOff>
      <xdr:row>67</xdr:row>
      <xdr:rowOff>66675</xdr:rowOff>
    </xdr:from>
    <xdr:to>
      <xdr:col>7</xdr:col>
      <xdr:colOff>559969</xdr:colOff>
      <xdr:row>69</xdr:row>
      <xdr:rowOff>39980</xdr:rowOff>
    </xdr:to>
    <xdr:sp macro="" textlink="">
      <xdr:nvSpPr>
        <xdr:cNvPr id="11600" name="Rectangle 33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586740</xdr:colOff>
      <xdr:row>67</xdr:row>
      <xdr:rowOff>146685</xdr:rowOff>
    </xdr:from>
    <xdr:to>
      <xdr:col>10</xdr:col>
      <xdr:colOff>49692</xdr:colOff>
      <xdr:row>69</xdr:row>
      <xdr:rowOff>40323</xdr:rowOff>
    </xdr:to>
    <xdr:sp macro="" textlink="">
      <xdr:nvSpPr>
        <xdr:cNvPr id="11601" name="Rectangle 33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586740</xdr:colOff>
      <xdr:row>68</xdr:row>
      <xdr:rowOff>152400</xdr:rowOff>
    </xdr:from>
    <xdr:to>
      <xdr:col>10</xdr:col>
      <xdr:colOff>49692</xdr:colOff>
      <xdr:row>70</xdr:row>
      <xdr:rowOff>66675</xdr:rowOff>
    </xdr:to>
    <xdr:sp macro="" textlink="">
      <xdr:nvSpPr>
        <xdr:cNvPr id="11602" name="Rectangle 338"/>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8/40</a:t>
          </a:r>
          <a:endParaRPr lang="ja-JP" altLang="en-US"/>
        </a:p>
      </xdr:txBody>
    </xdr:sp>
    <xdr:clientData/>
  </xdr:twoCellAnchor>
  <xdr:twoCellAnchor>
    <xdr:from>
      <xdr:col>10</xdr:col>
      <xdr:colOff>207645</xdr:colOff>
      <xdr:row>67</xdr:row>
      <xdr:rowOff>146685</xdr:rowOff>
    </xdr:from>
    <xdr:to>
      <xdr:col>12</xdr:col>
      <xdr:colOff>249583</xdr:colOff>
      <xdr:row>69</xdr:row>
      <xdr:rowOff>40323</xdr:rowOff>
    </xdr:to>
    <xdr:sp macro="" textlink="">
      <xdr:nvSpPr>
        <xdr:cNvPr id="11603" name="Rectangle 339"/>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207645</xdr:colOff>
      <xdr:row>68</xdr:row>
      <xdr:rowOff>152400</xdr:rowOff>
    </xdr:from>
    <xdr:to>
      <xdr:col>12</xdr:col>
      <xdr:colOff>249583</xdr:colOff>
      <xdr:row>70</xdr:row>
      <xdr:rowOff>66675</xdr:rowOff>
    </xdr:to>
    <xdr:sp macro="" textlink="">
      <xdr:nvSpPr>
        <xdr:cNvPr id="11604" name="Rectangle 340"/>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462915</xdr:colOff>
      <xdr:row>67</xdr:row>
      <xdr:rowOff>146685</xdr:rowOff>
    </xdr:from>
    <xdr:to>
      <xdr:col>14</xdr:col>
      <xdr:colOff>598188</xdr:colOff>
      <xdr:row>69</xdr:row>
      <xdr:rowOff>40323</xdr:rowOff>
    </xdr:to>
    <xdr:sp macro="" textlink="">
      <xdr:nvSpPr>
        <xdr:cNvPr id="11605" name="Rectangle 341"/>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462915</xdr:colOff>
      <xdr:row>68</xdr:row>
      <xdr:rowOff>152400</xdr:rowOff>
    </xdr:from>
    <xdr:to>
      <xdr:col>14</xdr:col>
      <xdr:colOff>598188</xdr:colOff>
      <xdr:row>70</xdr:row>
      <xdr:rowOff>66675</xdr:rowOff>
    </xdr:to>
    <xdr:sp macro="" textlink="">
      <xdr:nvSpPr>
        <xdr:cNvPr id="11606" name="Rectangle 342"/>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57055" name="Rectangle 34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57056" name="Rectangle 34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287655</xdr:colOff>
      <xdr:row>70</xdr:row>
      <xdr:rowOff>116205</xdr:rowOff>
    </xdr:from>
    <xdr:to>
      <xdr:col>13</xdr:col>
      <xdr:colOff>676291</xdr:colOff>
      <xdr:row>72</xdr:row>
      <xdr:rowOff>38192</xdr:rowOff>
    </xdr:to>
    <xdr:sp macro="" textlink="">
      <xdr:nvSpPr>
        <xdr:cNvPr id="11609" name="Rectangle 345"/>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331470</xdr:colOff>
      <xdr:row>72</xdr:row>
      <xdr:rowOff>110490</xdr:rowOff>
    </xdr:from>
    <xdr:to>
      <xdr:col>15</xdr:col>
      <xdr:colOff>588653</xdr:colOff>
      <xdr:row>83</xdr:row>
      <xdr:rowOff>123905</xdr:rowOff>
    </xdr:to>
    <xdr:sp macro="" textlink="" fLocksText="0">
      <xdr:nvSpPr>
        <xdr:cNvPr id="11610" name="Text Box 346"/>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solidFill>
                <a:sysClr val="windowText" lastClr="000000"/>
              </a:solidFill>
              <a:effectLst/>
              <a:latin typeface="+mn-lt"/>
              <a:ea typeface="+mn-ea"/>
              <a:cs typeface="+mn-cs"/>
            </a:rPr>
            <a:t>　類似団体平均１６．</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％、全国市町村平均１</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％、埼玉県市町村平均１</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％を下回る１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％となっており、対前年比で</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％の改善となっています。</a:t>
          </a:r>
          <a:endParaRPr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公債費の支出については、前年</a:t>
          </a:r>
          <a:r>
            <a:rPr lang="ja-JP" altLang="en-US" sz="1100" b="0" i="0" baseline="0">
              <a:solidFill>
                <a:sysClr val="windowText" lastClr="000000"/>
              </a:solidFill>
              <a:effectLst/>
              <a:latin typeface="+mn-lt"/>
              <a:ea typeface="+mn-ea"/>
              <a:cs typeface="+mn-cs"/>
            </a:rPr>
            <a:t>度と比較し３５４，４４２千円減少したことにより</a:t>
          </a:r>
          <a:r>
            <a:rPr lang="ja-JP" altLang="ja-JP" sz="1100" b="0" i="0" baseline="0">
              <a:solidFill>
                <a:sysClr val="windowText" lastClr="000000"/>
              </a:solidFill>
              <a:effectLst/>
              <a:latin typeface="+mn-lt"/>
              <a:ea typeface="+mn-ea"/>
              <a:cs typeface="+mn-cs"/>
            </a:rPr>
            <a:t>改善となりました。</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今後も引き続き、起債の抑制や適債事業を見極め、健全な財政運営に努めていきます。</a:t>
          </a:r>
          <a:endParaRPr lang="ja-JP" altLang="ja-JP" sz="1400">
            <a:solidFill>
              <a:sysClr val="windowText" lastClr="000000"/>
            </a:solidFill>
            <a:effectLst/>
          </a:endParaRPr>
        </a:p>
      </xdr:txBody>
    </xdr:sp>
    <xdr:clientData/>
  </xdr:twoCellAnchor>
  <xdr:oneCellAnchor>
    <xdr:from>
      <xdr:col>1</xdr:col>
      <xdr:colOff>51435</xdr:colOff>
      <xdr:row>69</xdr:row>
      <xdr:rowOff>148590</xdr:rowOff>
    </xdr:from>
    <xdr:ext cx="132344" cy="151836"/>
    <xdr:sp macro="" textlink="">
      <xdr:nvSpPr>
        <xdr:cNvPr id="11611" name="Text Box 347"/>
        <xdr:cNvSpPr txBox="1">
          <a:spLocks noChangeArrowheads="1"/>
        </xdr:cNvSpPr>
      </xdr:nvSpPr>
      <xdr:spPr bwMode="auto">
        <a:xfrm>
          <a:off x="746760" y="11978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57060" name="Line 34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83</xdr:row>
      <xdr:rowOff>66675</xdr:rowOff>
    </xdr:from>
    <xdr:to>
      <xdr:col>1</xdr:col>
      <xdr:colOff>72410</xdr:colOff>
      <xdr:row>84</xdr:row>
      <xdr:rowOff>108784</xdr:rowOff>
    </xdr:to>
    <xdr:sp macro="" textlink="">
      <xdr:nvSpPr>
        <xdr:cNvPr id="11613" name="Text Box 349"/>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57062" name="Line 35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80</xdr:row>
      <xdr:rowOff>116205</xdr:rowOff>
    </xdr:from>
    <xdr:to>
      <xdr:col>1</xdr:col>
      <xdr:colOff>72410</xdr:colOff>
      <xdr:row>81</xdr:row>
      <xdr:rowOff>154305</xdr:rowOff>
    </xdr:to>
    <xdr:sp macro="" textlink="">
      <xdr:nvSpPr>
        <xdr:cNvPr id="11615" name="Text Box 351"/>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57064" name="Line 35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78</xdr:row>
      <xdr:rowOff>9525</xdr:rowOff>
    </xdr:from>
    <xdr:to>
      <xdr:col>1</xdr:col>
      <xdr:colOff>72410</xdr:colOff>
      <xdr:row>79</xdr:row>
      <xdr:rowOff>47625</xdr:rowOff>
    </xdr:to>
    <xdr:sp macro="" textlink="">
      <xdr:nvSpPr>
        <xdr:cNvPr id="11617" name="Text Box 353"/>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57066" name="Line 35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75</xdr:row>
      <xdr:rowOff>66675</xdr:rowOff>
    </xdr:from>
    <xdr:to>
      <xdr:col>1</xdr:col>
      <xdr:colOff>72410</xdr:colOff>
      <xdr:row>76</xdr:row>
      <xdr:rowOff>110870</xdr:rowOff>
    </xdr:to>
    <xdr:sp macro="" textlink="">
      <xdr:nvSpPr>
        <xdr:cNvPr id="11619" name="Text Box 355"/>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57068" name="Line 35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72</xdr:row>
      <xdr:rowOff>123825</xdr:rowOff>
    </xdr:from>
    <xdr:to>
      <xdr:col>1</xdr:col>
      <xdr:colOff>72410</xdr:colOff>
      <xdr:row>73</xdr:row>
      <xdr:rowOff>161925</xdr:rowOff>
    </xdr:to>
    <xdr:sp macro="" textlink="">
      <xdr:nvSpPr>
        <xdr:cNvPr id="11621" name="Text Box 357"/>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57070" name="Line 35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251460</xdr:colOff>
      <xdr:row>70</xdr:row>
      <xdr:rowOff>1905</xdr:rowOff>
    </xdr:from>
    <xdr:to>
      <xdr:col>1</xdr:col>
      <xdr:colOff>72410</xdr:colOff>
      <xdr:row>71</xdr:row>
      <xdr:rowOff>47865</xdr:rowOff>
    </xdr:to>
    <xdr:sp macro="" textlink="">
      <xdr:nvSpPr>
        <xdr:cNvPr id="11623" name="Text Box 359"/>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5707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47625</xdr:rowOff>
    </xdr:from>
    <xdr:to>
      <xdr:col>7</xdr:col>
      <xdr:colOff>19050</xdr:colOff>
      <xdr:row>82</xdr:row>
      <xdr:rowOff>0</xdr:rowOff>
    </xdr:to>
    <xdr:sp macro="" textlink="">
      <xdr:nvSpPr>
        <xdr:cNvPr id="257073" name="Line 361"/>
        <xdr:cNvSpPr>
          <a:spLocks noChangeShapeType="1"/>
        </xdr:cNvSpPr>
      </xdr:nvSpPr>
      <xdr:spPr bwMode="auto">
        <a:xfrm flipV="1">
          <a:off x="4829175" y="125634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82</xdr:row>
      <xdr:rowOff>0</xdr:rowOff>
    </xdr:from>
    <xdr:to>
      <xdr:col>8</xdr:col>
      <xdr:colOff>177260</xdr:colOff>
      <xdr:row>83</xdr:row>
      <xdr:rowOff>38100</xdr:rowOff>
    </xdr:to>
    <xdr:sp macro="" textlink="">
      <xdr:nvSpPr>
        <xdr:cNvPr id="11626" name="公債費最小値テキスト"/>
        <xdr:cNvSpPr txBox="1">
          <a:spLocks noChangeArrowheads="1"/>
        </xdr:cNvSpPr>
      </xdr:nvSpPr>
      <xdr:spPr bwMode="auto">
        <a:xfrm>
          <a:off x="4914900" y="14058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endParaRPr lang="ja-JP" altLang="en-US"/>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257075" name="Line 363"/>
        <xdr:cNvSpPr>
          <a:spLocks noChangeShapeType="1"/>
        </xdr:cNvSpPr>
      </xdr:nvSpPr>
      <xdr:spPr bwMode="auto">
        <a:xfrm>
          <a:off x="4733925" y="14058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71</xdr:row>
      <xdr:rowOff>161925</xdr:rowOff>
    </xdr:from>
    <xdr:to>
      <xdr:col>8</xdr:col>
      <xdr:colOff>177260</xdr:colOff>
      <xdr:row>73</xdr:row>
      <xdr:rowOff>36235</xdr:rowOff>
    </xdr:to>
    <xdr:sp macro="" textlink="">
      <xdr:nvSpPr>
        <xdr:cNvPr id="11628" name="公債費最大値テキスト"/>
        <xdr:cNvSpPr txBox="1">
          <a:spLocks noChangeArrowheads="1"/>
        </xdr:cNvSpPr>
      </xdr:nvSpPr>
      <xdr:spPr bwMode="auto">
        <a:xfrm>
          <a:off x="4914900" y="12334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endParaRPr lang="ja-JP" altLang="en-US"/>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257077" name="Line 365"/>
        <xdr:cNvSpPr>
          <a:spLocks noChangeShapeType="1"/>
        </xdr:cNvSpPr>
      </xdr:nvSpPr>
      <xdr:spPr bwMode="auto">
        <a:xfrm>
          <a:off x="4733925" y="12563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19050</xdr:rowOff>
    </xdr:from>
    <xdr:to>
      <xdr:col>7</xdr:col>
      <xdr:colOff>19050</xdr:colOff>
      <xdr:row>75</xdr:row>
      <xdr:rowOff>123825</xdr:rowOff>
    </xdr:to>
    <xdr:sp macro="" textlink="">
      <xdr:nvSpPr>
        <xdr:cNvPr id="257078" name="Line 366"/>
        <xdr:cNvSpPr>
          <a:spLocks noChangeShapeType="1"/>
        </xdr:cNvSpPr>
      </xdr:nvSpPr>
      <xdr:spPr bwMode="auto">
        <a:xfrm flipV="1">
          <a:off x="3990975" y="1287780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120015</xdr:colOff>
      <xdr:row>76</xdr:row>
      <xdr:rowOff>125730</xdr:rowOff>
    </xdr:from>
    <xdr:to>
      <xdr:col>8</xdr:col>
      <xdr:colOff>177260</xdr:colOff>
      <xdr:row>78</xdr:row>
      <xdr:rowOff>40</xdr:rowOff>
    </xdr:to>
    <xdr:sp macro="" textlink="">
      <xdr:nvSpPr>
        <xdr:cNvPr id="11631" name="公債費平均値テキスト"/>
        <xdr:cNvSpPr txBox="1">
          <a:spLocks noChangeArrowheads="1"/>
        </xdr:cNvSpPr>
      </xdr:nvSpPr>
      <xdr:spPr bwMode="auto">
        <a:xfrm>
          <a:off x="4914900" y="13163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6</xdr:col>
      <xdr:colOff>647700</xdr:colOff>
      <xdr:row>76</xdr:row>
      <xdr:rowOff>133350</xdr:rowOff>
    </xdr:from>
    <xdr:to>
      <xdr:col>7</xdr:col>
      <xdr:colOff>66675</xdr:colOff>
      <xdr:row>77</xdr:row>
      <xdr:rowOff>66675</xdr:rowOff>
    </xdr:to>
    <xdr:sp macro="" textlink="">
      <xdr:nvSpPr>
        <xdr:cNvPr id="257080" name="AutoShape 368"/>
        <xdr:cNvSpPr>
          <a:spLocks noChangeArrowheads="1"/>
        </xdr:cNvSpPr>
      </xdr:nvSpPr>
      <xdr:spPr bwMode="auto">
        <a:xfrm>
          <a:off x="4772025"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123825</xdr:rowOff>
    </xdr:from>
    <xdr:to>
      <xdr:col>5</xdr:col>
      <xdr:colOff>552450</xdr:colOff>
      <xdr:row>76</xdr:row>
      <xdr:rowOff>19050</xdr:rowOff>
    </xdr:to>
    <xdr:sp macro="" textlink="">
      <xdr:nvSpPr>
        <xdr:cNvPr id="257081" name="Line 369"/>
        <xdr:cNvSpPr>
          <a:spLocks noChangeShapeType="1"/>
        </xdr:cNvSpPr>
      </xdr:nvSpPr>
      <xdr:spPr bwMode="auto">
        <a:xfrm flipV="1">
          <a:off x="3095625" y="129825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257082" name="AutoShape 370"/>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167640</xdr:colOff>
      <xdr:row>77</xdr:row>
      <xdr:rowOff>66675</xdr:rowOff>
    </xdr:from>
    <xdr:to>
      <xdr:col>6</xdr:col>
      <xdr:colOff>207710</xdr:colOff>
      <xdr:row>78</xdr:row>
      <xdr:rowOff>110870</xdr:rowOff>
    </xdr:to>
    <xdr:sp macro="" textlink="">
      <xdr:nvSpPr>
        <xdr:cNvPr id="11635" name="Text Box 371"/>
        <xdr:cNvSpPr txBox="1">
          <a:spLocks noChangeArrowheads="1"/>
        </xdr:cNvSpPr>
      </xdr:nvSpPr>
      <xdr:spPr bwMode="auto">
        <a:xfrm>
          <a:off x="3609975" y="13268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xdr:from>
      <xdr:col>3</xdr:col>
      <xdr:colOff>142875</xdr:colOff>
      <xdr:row>76</xdr:row>
      <xdr:rowOff>19050</xdr:rowOff>
    </xdr:from>
    <xdr:to>
      <xdr:col>4</xdr:col>
      <xdr:colOff>342900</xdr:colOff>
      <xdr:row>76</xdr:row>
      <xdr:rowOff>38100</xdr:rowOff>
    </xdr:to>
    <xdr:sp macro="" textlink="">
      <xdr:nvSpPr>
        <xdr:cNvPr id="257084" name="Line 372"/>
        <xdr:cNvSpPr>
          <a:spLocks noChangeShapeType="1"/>
        </xdr:cNvSpPr>
      </xdr:nvSpPr>
      <xdr:spPr bwMode="auto">
        <a:xfrm flipV="1">
          <a:off x="2209800" y="13049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123825</xdr:rowOff>
    </xdr:from>
    <xdr:to>
      <xdr:col>4</xdr:col>
      <xdr:colOff>400050</xdr:colOff>
      <xdr:row>77</xdr:row>
      <xdr:rowOff>57150</xdr:rowOff>
    </xdr:to>
    <xdr:sp macro="" textlink="">
      <xdr:nvSpPr>
        <xdr:cNvPr id="257085" name="AutoShape 373"/>
        <xdr:cNvSpPr>
          <a:spLocks noChangeArrowheads="1"/>
        </xdr:cNvSpPr>
      </xdr:nvSpPr>
      <xdr:spPr bwMode="auto">
        <a:xfrm>
          <a:off x="30480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641985</xdr:colOff>
      <xdr:row>77</xdr:row>
      <xdr:rowOff>66675</xdr:rowOff>
    </xdr:from>
    <xdr:to>
      <xdr:col>5</xdr:col>
      <xdr:colOff>37362</xdr:colOff>
      <xdr:row>78</xdr:row>
      <xdr:rowOff>110870</xdr:rowOff>
    </xdr:to>
    <xdr:sp macro="" textlink="">
      <xdr:nvSpPr>
        <xdr:cNvPr id="11638" name="Text Box 374"/>
        <xdr:cNvSpPr txBox="1">
          <a:spLocks noChangeArrowheads="1"/>
        </xdr:cNvSpPr>
      </xdr:nvSpPr>
      <xdr:spPr bwMode="auto">
        <a:xfrm>
          <a:off x="2714625" y="13268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xdr:from>
      <xdr:col>1</xdr:col>
      <xdr:colOff>628650</xdr:colOff>
      <xdr:row>76</xdr:row>
      <xdr:rowOff>19050</xdr:rowOff>
    </xdr:from>
    <xdr:to>
      <xdr:col>3</xdr:col>
      <xdr:colOff>142875</xdr:colOff>
      <xdr:row>76</xdr:row>
      <xdr:rowOff>38100</xdr:rowOff>
    </xdr:to>
    <xdr:sp macro="" textlink="">
      <xdr:nvSpPr>
        <xdr:cNvPr id="257087" name="Line 375"/>
        <xdr:cNvSpPr>
          <a:spLocks noChangeShapeType="1"/>
        </xdr:cNvSpPr>
      </xdr:nvSpPr>
      <xdr:spPr bwMode="auto">
        <a:xfrm>
          <a:off x="1323975" y="13049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257088" name="AutoShape 376"/>
        <xdr:cNvSpPr>
          <a:spLocks noChangeArrowheads="1"/>
        </xdr:cNvSpPr>
      </xdr:nvSpPr>
      <xdr:spPr bwMode="auto">
        <a:xfrm>
          <a:off x="2162175" y="1323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461010</xdr:colOff>
      <xdr:row>77</xdr:row>
      <xdr:rowOff>148590</xdr:rowOff>
    </xdr:from>
    <xdr:to>
      <xdr:col>3</xdr:col>
      <xdr:colOff>506845</xdr:colOff>
      <xdr:row>79</xdr:row>
      <xdr:rowOff>10127</xdr:rowOff>
    </xdr:to>
    <xdr:sp macro="" textlink="">
      <xdr:nvSpPr>
        <xdr:cNvPr id="11641" name="Text Box 377"/>
        <xdr:cNvSpPr txBox="1">
          <a:spLocks noChangeArrowheads="1"/>
        </xdr:cNvSpPr>
      </xdr:nvSpPr>
      <xdr:spPr bwMode="auto">
        <a:xfrm>
          <a:off x="1828800" y="13344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endParaRPr lang="ja-JP" altLang="en-US"/>
        </a:p>
      </xdr:txBody>
    </xdr:sp>
    <xdr:clientData/>
  </xdr:twoCellAnchor>
  <xdr:twoCellAnchor>
    <xdr:from>
      <xdr:col>1</xdr:col>
      <xdr:colOff>571500</xdr:colOff>
      <xdr:row>78</xdr:row>
      <xdr:rowOff>76200</xdr:rowOff>
    </xdr:from>
    <xdr:to>
      <xdr:col>1</xdr:col>
      <xdr:colOff>676275</xdr:colOff>
      <xdr:row>79</xdr:row>
      <xdr:rowOff>9525</xdr:rowOff>
    </xdr:to>
    <xdr:sp macro="" textlink="">
      <xdr:nvSpPr>
        <xdr:cNvPr id="257090" name="AutoShape 378"/>
        <xdr:cNvSpPr>
          <a:spLocks noChangeArrowheads="1"/>
        </xdr:cNvSpPr>
      </xdr:nvSpPr>
      <xdr:spPr bwMode="auto">
        <a:xfrm>
          <a:off x="1266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249555</xdr:colOff>
      <xdr:row>79</xdr:row>
      <xdr:rowOff>11430</xdr:rowOff>
    </xdr:from>
    <xdr:to>
      <xdr:col>2</xdr:col>
      <xdr:colOff>331531</xdr:colOff>
      <xdr:row>80</xdr:row>
      <xdr:rowOff>49888</xdr:rowOff>
    </xdr:to>
    <xdr:sp macro="" textlink="">
      <xdr:nvSpPr>
        <xdr:cNvPr id="11643" name="Text Box 379"/>
        <xdr:cNvSpPr txBox="1">
          <a:spLocks noChangeArrowheads="1"/>
        </xdr:cNvSpPr>
      </xdr:nvSpPr>
      <xdr:spPr bwMode="auto">
        <a:xfrm>
          <a:off x="942975" y="1356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editAs="oneCell">
    <xdr:from>
      <xdr:col>6</xdr:col>
      <xdr:colOff>586740</xdr:colOff>
      <xdr:row>84</xdr:row>
      <xdr:rowOff>76200</xdr:rowOff>
    </xdr:from>
    <xdr:to>
      <xdr:col>7</xdr:col>
      <xdr:colOff>676903</xdr:colOff>
      <xdr:row>85</xdr:row>
      <xdr:rowOff>114300</xdr:rowOff>
    </xdr:to>
    <xdr:sp macro="" textlink="">
      <xdr:nvSpPr>
        <xdr:cNvPr id="11644" name="Text Box 380"/>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430530</xdr:colOff>
      <xdr:row>84</xdr:row>
      <xdr:rowOff>76200</xdr:rowOff>
    </xdr:from>
    <xdr:to>
      <xdr:col>6</xdr:col>
      <xdr:colOff>505343</xdr:colOff>
      <xdr:row>85</xdr:row>
      <xdr:rowOff>114300</xdr:rowOff>
    </xdr:to>
    <xdr:sp macro="" textlink="">
      <xdr:nvSpPr>
        <xdr:cNvPr id="11645" name="Text Box 381"/>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217170</xdr:colOff>
      <xdr:row>84</xdr:row>
      <xdr:rowOff>76200</xdr:rowOff>
    </xdr:from>
    <xdr:to>
      <xdr:col>5</xdr:col>
      <xdr:colOff>299146</xdr:colOff>
      <xdr:row>85</xdr:row>
      <xdr:rowOff>114300</xdr:rowOff>
    </xdr:to>
    <xdr:sp macro="" textlink="">
      <xdr:nvSpPr>
        <xdr:cNvPr id="11646" name="Text Box 382"/>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34290</xdr:colOff>
      <xdr:row>84</xdr:row>
      <xdr:rowOff>76200</xdr:rowOff>
    </xdr:from>
    <xdr:to>
      <xdr:col>4</xdr:col>
      <xdr:colOff>87730</xdr:colOff>
      <xdr:row>85</xdr:row>
      <xdr:rowOff>114300</xdr:rowOff>
    </xdr:to>
    <xdr:sp macro="" textlink="">
      <xdr:nvSpPr>
        <xdr:cNvPr id="11647" name="Text Box 383"/>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504825</xdr:colOff>
      <xdr:row>84</xdr:row>
      <xdr:rowOff>76200</xdr:rowOff>
    </xdr:from>
    <xdr:to>
      <xdr:col>2</xdr:col>
      <xdr:colOff>586716</xdr:colOff>
      <xdr:row>85</xdr:row>
      <xdr:rowOff>114300</xdr:rowOff>
    </xdr:to>
    <xdr:sp macro="" textlink="">
      <xdr:nvSpPr>
        <xdr:cNvPr id="11648" name="Text Box 384"/>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74</xdr:row>
      <xdr:rowOff>142875</xdr:rowOff>
    </xdr:from>
    <xdr:to>
      <xdr:col>7</xdr:col>
      <xdr:colOff>66675</xdr:colOff>
      <xdr:row>75</xdr:row>
      <xdr:rowOff>66675</xdr:rowOff>
    </xdr:to>
    <xdr:sp macro="" textlink="">
      <xdr:nvSpPr>
        <xdr:cNvPr id="257097" name="Oval 385"/>
        <xdr:cNvSpPr>
          <a:spLocks noChangeArrowheads="1"/>
        </xdr:cNvSpPr>
      </xdr:nvSpPr>
      <xdr:spPr bwMode="auto">
        <a:xfrm>
          <a:off x="4772025" y="12830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120015</xdr:colOff>
      <xdr:row>74</xdr:row>
      <xdr:rowOff>9525</xdr:rowOff>
    </xdr:from>
    <xdr:to>
      <xdr:col>8</xdr:col>
      <xdr:colOff>177260</xdr:colOff>
      <xdr:row>75</xdr:row>
      <xdr:rowOff>40056</xdr:rowOff>
    </xdr:to>
    <xdr:sp macro="" textlink="">
      <xdr:nvSpPr>
        <xdr:cNvPr id="11650" name="公債費該当値テキスト"/>
        <xdr:cNvSpPr txBox="1">
          <a:spLocks noChangeArrowheads="1"/>
        </xdr:cNvSpPr>
      </xdr:nvSpPr>
      <xdr:spPr bwMode="auto">
        <a:xfrm>
          <a:off x="4914900" y="12696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5</xdr:col>
      <xdr:colOff>495300</xdr:colOff>
      <xdr:row>75</xdr:row>
      <xdr:rowOff>66675</xdr:rowOff>
    </xdr:from>
    <xdr:to>
      <xdr:col>5</xdr:col>
      <xdr:colOff>600075</xdr:colOff>
      <xdr:row>76</xdr:row>
      <xdr:rowOff>0</xdr:rowOff>
    </xdr:to>
    <xdr:sp macro="" textlink="">
      <xdr:nvSpPr>
        <xdr:cNvPr id="257099" name="Oval 387"/>
        <xdr:cNvSpPr>
          <a:spLocks noChangeArrowheads="1"/>
        </xdr:cNvSpPr>
      </xdr:nvSpPr>
      <xdr:spPr bwMode="auto">
        <a:xfrm>
          <a:off x="3933825" y="12925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167640</xdr:colOff>
      <xdr:row>74</xdr:row>
      <xdr:rowOff>38100</xdr:rowOff>
    </xdr:from>
    <xdr:to>
      <xdr:col>6</xdr:col>
      <xdr:colOff>207710</xdr:colOff>
      <xdr:row>75</xdr:row>
      <xdr:rowOff>76200</xdr:rowOff>
    </xdr:to>
    <xdr:sp macro="" textlink="">
      <xdr:nvSpPr>
        <xdr:cNvPr id="11652" name="Text Box 388"/>
        <xdr:cNvSpPr txBox="1">
          <a:spLocks noChangeArrowheads="1"/>
        </xdr:cNvSpPr>
      </xdr:nvSpPr>
      <xdr:spPr bwMode="auto">
        <a:xfrm>
          <a:off x="3609975" y="12725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4</xdr:col>
      <xdr:colOff>295275</xdr:colOff>
      <xdr:row>75</xdr:row>
      <xdr:rowOff>142875</xdr:rowOff>
    </xdr:from>
    <xdr:to>
      <xdr:col>4</xdr:col>
      <xdr:colOff>400050</xdr:colOff>
      <xdr:row>76</xdr:row>
      <xdr:rowOff>76200</xdr:rowOff>
    </xdr:to>
    <xdr:sp macro="" textlink="">
      <xdr:nvSpPr>
        <xdr:cNvPr id="257101" name="Oval 389"/>
        <xdr:cNvSpPr>
          <a:spLocks noChangeArrowheads="1"/>
        </xdr:cNvSpPr>
      </xdr:nvSpPr>
      <xdr:spPr bwMode="auto">
        <a:xfrm>
          <a:off x="3048000"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641985</xdr:colOff>
      <xdr:row>74</xdr:row>
      <xdr:rowOff>114300</xdr:rowOff>
    </xdr:from>
    <xdr:to>
      <xdr:col>5</xdr:col>
      <xdr:colOff>37362</xdr:colOff>
      <xdr:row>75</xdr:row>
      <xdr:rowOff>152400</xdr:rowOff>
    </xdr:to>
    <xdr:sp macro="" textlink="">
      <xdr:nvSpPr>
        <xdr:cNvPr id="11654" name="Text Box 390"/>
        <xdr:cNvSpPr txBox="1">
          <a:spLocks noChangeArrowheads="1"/>
        </xdr:cNvSpPr>
      </xdr:nvSpPr>
      <xdr:spPr bwMode="auto">
        <a:xfrm>
          <a:off x="2714625" y="12801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3</xdr:col>
      <xdr:colOff>95250</xdr:colOff>
      <xdr:row>75</xdr:row>
      <xdr:rowOff>161925</xdr:rowOff>
    </xdr:from>
    <xdr:to>
      <xdr:col>3</xdr:col>
      <xdr:colOff>190500</xdr:colOff>
      <xdr:row>76</xdr:row>
      <xdr:rowOff>95250</xdr:rowOff>
    </xdr:to>
    <xdr:sp macro="" textlink="">
      <xdr:nvSpPr>
        <xdr:cNvPr id="257103" name="Oval 391"/>
        <xdr:cNvSpPr>
          <a:spLocks noChangeArrowheads="1"/>
        </xdr:cNvSpPr>
      </xdr:nvSpPr>
      <xdr:spPr bwMode="auto">
        <a:xfrm>
          <a:off x="2162175" y="1302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461010</xdr:colOff>
      <xdr:row>74</xdr:row>
      <xdr:rowOff>146685</xdr:rowOff>
    </xdr:from>
    <xdr:to>
      <xdr:col>3</xdr:col>
      <xdr:colOff>506845</xdr:colOff>
      <xdr:row>76</xdr:row>
      <xdr:rowOff>331</xdr:rowOff>
    </xdr:to>
    <xdr:sp macro="" textlink="">
      <xdr:nvSpPr>
        <xdr:cNvPr id="11656" name="Text Box 392"/>
        <xdr:cNvSpPr txBox="1">
          <a:spLocks noChangeArrowheads="1"/>
        </xdr:cNvSpPr>
      </xdr:nvSpPr>
      <xdr:spPr bwMode="auto">
        <a:xfrm>
          <a:off x="1828800" y="12820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1</xdr:col>
      <xdr:colOff>571500</xdr:colOff>
      <xdr:row>75</xdr:row>
      <xdr:rowOff>142875</xdr:rowOff>
    </xdr:from>
    <xdr:to>
      <xdr:col>1</xdr:col>
      <xdr:colOff>676275</xdr:colOff>
      <xdr:row>76</xdr:row>
      <xdr:rowOff>76200</xdr:rowOff>
    </xdr:to>
    <xdr:sp macro="" textlink="">
      <xdr:nvSpPr>
        <xdr:cNvPr id="257105" name="Oval 393"/>
        <xdr:cNvSpPr>
          <a:spLocks noChangeArrowheads="1"/>
        </xdr:cNvSpPr>
      </xdr:nvSpPr>
      <xdr:spPr bwMode="auto">
        <a:xfrm>
          <a:off x="1266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249555</xdr:colOff>
      <xdr:row>74</xdr:row>
      <xdr:rowOff>114300</xdr:rowOff>
    </xdr:from>
    <xdr:to>
      <xdr:col>2</xdr:col>
      <xdr:colOff>331531</xdr:colOff>
      <xdr:row>75</xdr:row>
      <xdr:rowOff>152400</xdr:rowOff>
    </xdr:to>
    <xdr:sp macro="" textlink="">
      <xdr:nvSpPr>
        <xdr:cNvPr id="11658" name="Text Box 394"/>
        <xdr:cNvSpPr txBox="1">
          <a:spLocks noChangeArrowheads="1"/>
        </xdr:cNvSpPr>
      </xdr:nvSpPr>
      <xdr:spPr bwMode="auto">
        <a:xfrm>
          <a:off x="942975" y="12801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18</xdr:col>
      <xdr:colOff>91440</xdr:colOff>
      <xdr:row>67</xdr:row>
      <xdr:rowOff>66675</xdr:rowOff>
    </xdr:from>
    <xdr:to>
      <xdr:col>24</xdr:col>
      <xdr:colOff>586976</xdr:colOff>
      <xdr:row>69</xdr:row>
      <xdr:rowOff>39980</xdr:rowOff>
    </xdr:to>
    <xdr:sp macro="" textlink="">
      <xdr:nvSpPr>
        <xdr:cNvPr id="11659" name="Rectangle 395"/>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596265</xdr:colOff>
      <xdr:row>67</xdr:row>
      <xdr:rowOff>146685</xdr:rowOff>
    </xdr:from>
    <xdr:to>
      <xdr:col>27</xdr:col>
      <xdr:colOff>71682</xdr:colOff>
      <xdr:row>69</xdr:row>
      <xdr:rowOff>40323</xdr:rowOff>
    </xdr:to>
    <xdr:sp macro="" textlink="">
      <xdr:nvSpPr>
        <xdr:cNvPr id="11660" name="Rectangle 396"/>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596265</xdr:colOff>
      <xdr:row>68</xdr:row>
      <xdr:rowOff>152400</xdr:rowOff>
    </xdr:from>
    <xdr:to>
      <xdr:col>27</xdr:col>
      <xdr:colOff>71682</xdr:colOff>
      <xdr:row>70</xdr:row>
      <xdr:rowOff>66675</xdr:rowOff>
    </xdr:to>
    <xdr:sp macro="" textlink="">
      <xdr:nvSpPr>
        <xdr:cNvPr id="11661" name="Rectangle 397"/>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17/40</a:t>
          </a:r>
          <a:endParaRPr lang="ja-JP" altLang="en-US"/>
        </a:p>
      </xdr:txBody>
    </xdr:sp>
    <xdr:clientData/>
  </xdr:twoCellAnchor>
  <xdr:twoCellAnchor>
    <xdr:from>
      <xdr:col>27</xdr:col>
      <xdr:colOff>247650</xdr:colOff>
      <xdr:row>67</xdr:row>
      <xdr:rowOff>146685</xdr:rowOff>
    </xdr:from>
    <xdr:to>
      <xdr:col>29</xdr:col>
      <xdr:colOff>259103</xdr:colOff>
      <xdr:row>69</xdr:row>
      <xdr:rowOff>40323</xdr:rowOff>
    </xdr:to>
    <xdr:sp macro="" textlink="">
      <xdr:nvSpPr>
        <xdr:cNvPr id="11662" name="Rectangle 398"/>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247650</xdr:colOff>
      <xdr:row>68</xdr:row>
      <xdr:rowOff>152400</xdr:rowOff>
    </xdr:from>
    <xdr:to>
      <xdr:col>29</xdr:col>
      <xdr:colOff>259103</xdr:colOff>
      <xdr:row>70</xdr:row>
      <xdr:rowOff>66675</xdr:rowOff>
    </xdr:to>
    <xdr:sp macro="" textlink="">
      <xdr:nvSpPr>
        <xdr:cNvPr id="11663" name="Rectangle 399"/>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466725</xdr:colOff>
      <xdr:row>67</xdr:row>
      <xdr:rowOff>146685</xdr:rowOff>
    </xdr:from>
    <xdr:to>
      <xdr:col>31</xdr:col>
      <xdr:colOff>630767</xdr:colOff>
      <xdr:row>69</xdr:row>
      <xdr:rowOff>40323</xdr:rowOff>
    </xdr:to>
    <xdr:sp macro="" textlink="">
      <xdr:nvSpPr>
        <xdr:cNvPr id="11664" name="Rectangle 400"/>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466725</xdr:colOff>
      <xdr:row>68</xdr:row>
      <xdr:rowOff>152400</xdr:rowOff>
    </xdr:from>
    <xdr:to>
      <xdr:col>31</xdr:col>
      <xdr:colOff>630767</xdr:colOff>
      <xdr:row>70</xdr:row>
      <xdr:rowOff>66675</xdr:rowOff>
    </xdr:to>
    <xdr:sp macro="" textlink="">
      <xdr:nvSpPr>
        <xdr:cNvPr id="11665" name="Rectangle 401"/>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75.4</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57114" name="Rectangle 40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57115" name="Rectangle 403"/>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289560</xdr:colOff>
      <xdr:row>70</xdr:row>
      <xdr:rowOff>116205</xdr:rowOff>
    </xdr:from>
    <xdr:to>
      <xdr:col>31</xdr:col>
      <xdr:colOff>4034</xdr:colOff>
      <xdr:row>72</xdr:row>
      <xdr:rowOff>38192</xdr:rowOff>
    </xdr:to>
    <xdr:sp macro="" textlink="">
      <xdr:nvSpPr>
        <xdr:cNvPr id="11668" name="Rectangle 404"/>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110490</xdr:rowOff>
    </xdr:from>
    <xdr:to>
      <xdr:col>32</xdr:col>
      <xdr:colOff>628678</xdr:colOff>
      <xdr:row>83</xdr:row>
      <xdr:rowOff>123905</xdr:rowOff>
    </xdr:to>
    <xdr:sp macro="" textlink="" fLocksText="0">
      <xdr:nvSpPr>
        <xdr:cNvPr id="11669" name="Text Box 405"/>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eaLnBrk="1" fontAlgn="auto" latinLnBrk="0" hangingPunct="1"/>
          <a:r>
            <a:rPr lang="ja-JP" altLang="ja-JP" sz="1100" b="0" i="0" baseline="0">
              <a:solidFill>
                <a:srgbClr val="FF0000"/>
              </a:solidFill>
              <a:effectLst/>
              <a:latin typeface="+mn-lt"/>
              <a:ea typeface="+mn-ea"/>
              <a:cs typeface="+mn-cs"/>
            </a:rPr>
            <a:t>　類似団体平均７３．</a:t>
          </a:r>
          <a:r>
            <a:rPr lang="ja-JP" altLang="en-US" sz="1100" b="0" i="0" baseline="0">
              <a:solidFill>
                <a:srgbClr val="FF0000"/>
              </a:solidFill>
              <a:effectLst/>
              <a:latin typeface="+mn-lt"/>
              <a:ea typeface="+mn-ea"/>
              <a:cs typeface="+mn-cs"/>
            </a:rPr>
            <a:t>６</a:t>
          </a:r>
          <a:r>
            <a:rPr lang="ja-JP" altLang="ja-JP" sz="1100" b="0" i="0" baseline="0">
              <a:solidFill>
                <a:srgbClr val="FF0000"/>
              </a:solidFill>
              <a:effectLst/>
              <a:latin typeface="+mn-lt"/>
              <a:ea typeface="+mn-ea"/>
              <a:cs typeface="+mn-cs"/>
            </a:rPr>
            <a:t>％、全国市町村平均７１．</a:t>
          </a:r>
          <a:r>
            <a:rPr lang="ja-JP" altLang="en-US" sz="1100" b="0" i="0" baseline="0">
              <a:solidFill>
                <a:srgbClr val="FF0000"/>
              </a:solidFill>
              <a:effectLst/>
              <a:latin typeface="+mn-lt"/>
              <a:ea typeface="+mn-ea"/>
              <a:cs typeface="+mn-cs"/>
            </a:rPr>
            <a:t>９</a:t>
          </a:r>
          <a:r>
            <a:rPr lang="ja-JP" altLang="ja-JP" sz="1100" b="0" i="0" baseline="0">
              <a:solidFill>
                <a:srgbClr val="FF0000"/>
              </a:solidFill>
              <a:effectLst/>
              <a:latin typeface="+mn-lt"/>
              <a:ea typeface="+mn-ea"/>
              <a:cs typeface="+mn-cs"/>
            </a:rPr>
            <a:t>％、埼玉県市町村平均７</a:t>
          </a:r>
          <a:r>
            <a:rPr lang="ja-JP" altLang="en-US" sz="1100" b="0" i="0" baseline="0">
              <a:solidFill>
                <a:srgbClr val="FF0000"/>
              </a:solidFill>
              <a:effectLst/>
              <a:latin typeface="+mn-lt"/>
              <a:ea typeface="+mn-ea"/>
              <a:cs typeface="+mn-cs"/>
            </a:rPr>
            <a:t>５</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４</a:t>
          </a:r>
          <a:r>
            <a:rPr lang="ja-JP" altLang="ja-JP" sz="1100" b="0" i="0" baseline="0">
              <a:solidFill>
                <a:srgbClr val="FF0000"/>
              </a:solidFill>
              <a:effectLst/>
              <a:latin typeface="+mn-lt"/>
              <a:ea typeface="+mn-ea"/>
              <a:cs typeface="+mn-cs"/>
            </a:rPr>
            <a:t>％を下回る７</a:t>
          </a:r>
          <a:r>
            <a:rPr lang="ja-JP" altLang="en-US" sz="1100" b="0" i="0" baseline="0">
              <a:solidFill>
                <a:srgbClr val="FF0000"/>
              </a:solidFill>
              <a:effectLst/>
              <a:latin typeface="+mn-lt"/>
              <a:ea typeface="+mn-ea"/>
              <a:cs typeface="+mn-cs"/>
            </a:rPr>
            <a:t>２</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１</a:t>
          </a:r>
          <a:r>
            <a:rPr lang="ja-JP" altLang="ja-JP" sz="1100" b="0" i="0" baseline="0">
              <a:solidFill>
                <a:srgbClr val="FF0000"/>
              </a:solidFill>
              <a:effectLst/>
              <a:latin typeface="+mn-lt"/>
              <a:ea typeface="+mn-ea"/>
              <a:cs typeface="+mn-cs"/>
            </a:rPr>
            <a:t>％となっており</a:t>
          </a:r>
          <a:r>
            <a:rPr lang="ja-JP" altLang="en-US" sz="1100" b="0" i="0" baseline="0">
              <a:solidFill>
                <a:srgbClr val="FF0000"/>
              </a:solidFill>
              <a:effectLst/>
              <a:latin typeface="+mn-lt"/>
              <a:ea typeface="+mn-ea"/>
              <a:cs typeface="+mn-cs"/>
            </a:rPr>
            <a:t>ますが</a:t>
          </a:r>
          <a:r>
            <a:rPr lang="ja-JP" altLang="ja-JP" sz="1100" b="0" i="0" baseline="0">
              <a:solidFill>
                <a:srgbClr val="FF0000"/>
              </a:solidFill>
              <a:effectLst/>
              <a:latin typeface="+mn-lt"/>
              <a:ea typeface="+mn-ea"/>
              <a:cs typeface="+mn-cs"/>
            </a:rPr>
            <a:t>、対前年比で</a:t>
          </a:r>
          <a:r>
            <a:rPr lang="ja-JP" altLang="en-US" sz="1100" b="0" i="0" baseline="0">
              <a:solidFill>
                <a:srgbClr val="FF0000"/>
              </a:solidFill>
              <a:effectLst/>
              <a:latin typeface="+mn-lt"/>
              <a:ea typeface="+mn-ea"/>
              <a:cs typeface="+mn-cs"/>
            </a:rPr>
            <a:t>は２．１</a:t>
          </a:r>
          <a:r>
            <a:rPr lang="ja-JP" altLang="ja-JP" sz="1100" b="0" i="0" baseline="0">
              <a:solidFill>
                <a:srgbClr val="FF0000"/>
              </a:solidFill>
              <a:effectLst/>
              <a:latin typeface="+mn-lt"/>
              <a:ea typeface="+mn-ea"/>
              <a:cs typeface="+mn-cs"/>
            </a:rPr>
            <a:t>％の</a:t>
          </a:r>
          <a:r>
            <a:rPr lang="ja-JP" altLang="en-US" sz="1100" b="0" i="0" baseline="0">
              <a:solidFill>
                <a:srgbClr val="FF0000"/>
              </a:solidFill>
              <a:effectLst/>
              <a:latin typeface="+mn-lt"/>
              <a:ea typeface="+mn-ea"/>
              <a:cs typeface="+mn-cs"/>
            </a:rPr>
            <a:t>上昇</a:t>
          </a:r>
          <a:r>
            <a:rPr lang="ja-JP" altLang="ja-JP" sz="1100" b="0" i="0" baseline="0">
              <a:solidFill>
                <a:srgbClr val="FF0000"/>
              </a:solidFill>
              <a:effectLst/>
              <a:latin typeface="+mn-lt"/>
              <a:ea typeface="+mn-ea"/>
              <a:cs typeface="+mn-cs"/>
            </a:rPr>
            <a:t>となっています。</a:t>
          </a: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公債費以外</a:t>
          </a:r>
          <a:r>
            <a:rPr lang="ja-JP" altLang="en-US" sz="1100" b="0" i="0" baseline="0">
              <a:solidFill>
                <a:srgbClr val="FF0000"/>
              </a:solidFill>
              <a:effectLst/>
              <a:latin typeface="+mn-lt"/>
              <a:ea typeface="+mn-ea"/>
              <a:cs typeface="+mn-cs"/>
            </a:rPr>
            <a:t>の歳出</a:t>
          </a:r>
          <a:r>
            <a:rPr lang="ja-JP" altLang="ja-JP" sz="1100" b="0" i="0" baseline="0">
              <a:solidFill>
                <a:srgbClr val="FF0000"/>
              </a:solidFill>
              <a:effectLst/>
              <a:latin typeface="+mn-lt"/>
              <a:ea typeface="+mn-ea"/>
              <a:cs typeface="+mn-cs"/>
            </a:rPr>
            <a:t>は増額となって</a:t>
          </a:r>
          <a:r>
            <a:rPr lang="ja-JP" altLang="en-US" sz="1100" b="0" i="0" baseline="0">
              <a:solidFill>
                <a:srgbClr val="FF0000"/>
              </a:solidFill>
              <a:effectLst/>
              <a:latin typeface="+mn-lt"/>
              <a:ea typeface="+mn-ea"/>
              <a:cs typeface="+mn-cs"/>
            </a:rPr>
            <a:t>おり</a:t>
          </a:r>
          <a:r>
            <a:rPr lang="ja-JP" altLang="ja-JP" sz="1100" b="0" i="0" baseline="0">
              <a:solidFill>
                <a:srgbClr val="FF0000"/>
              </a:solidFill>
              <a:effectLst/>
              <a:latin typeface="+mn-lt"/>
              <a:ea typeface="+mn-ea"/>
              <a:cs typeface="+mn-cs"/>
            </a:rPr>
            <a:t>、経常一般財源である地方交付税の</a:t>
          </a:r>
          <a:r>
            <a:rPr lang="ja-JP" altLang="en-US" sz="1100" b="0" i="0" baseline="0">
              <a:solidFill>
                <a:srgbClr val="FF0000"/>
              </a:solidFill>
              <a:effectLst/>
              <a:latin typeface="+mn-lt"/>
              <a:ea typeface="+mn-ea"/>
              <a:cs typeface="+mn-cs"/>
            </a:rPr>
            <a:t>減少もあったため、</a:t>
          </a:r>
          <a:r>
            <a:rPr lang="ja-JP" altLang="ja-JP" sz="1100" b="0" i="0" baseline="0">
              <a:solidFill>
                <a:srgbClr val="FF0000"/>
              </a:solidFill>
              <a:effectLst/>
              <a:latin typeface="+mn-lt"/>
              <a:ea typeface="+mn-ea"/>
              <a:cs typeface="+mn-cs"/>
            </a:rPr>
            <a:t>数値</a:t>
          </a:r>
          <a:r>
            <a:rPr lang="ja-JP" altLang="en-US" sz="1100" b="0" i="0" baseline="0">
              <a:solidFill>
                <a:srgbClr val="FF0000"/>
              </a:solidFill>
              <a:effectLst/>
              <a:latin typeface="+mn-lt"/>
              <a:ea typeface="+mn-ea"/>
              <a:cs typeface="+mn-cs"/>
            </a:rPr>
            <a:t>は上昇しました</a:t>
          </a:r>
          <a:r>
            <a:rPr lang="ja-JP" altLang="ja-JP" sz="1100" b="0" i="0" baseline="0">
              <a:solidFill>
                <a:srgbClr val="FF0000"/>
              </a:solidFill>
              <a:effectLst/>
              <a:latin typeface="+mn-lt"/>
              <a:ea typeface="+mn-ea"/>
              <a:cs typeface="+mn-cs"/>
            </a:rPr>
            <a:t>。</a:t>
          </a:r>
          <a:endParaRPr lang="ja-JP" altLang="ja-JP" sz="1400">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xdr:txBody>
    </xdr:sp>
    <xdr:clientData/>
  </xdr:twoCellAnchor>
  <xdr:oneCellAnchor>
    <xdr:from>
      <xdr:col>18</xdr:col>
      <xdr:colOff>91440</xdr:colOff>
      <xdr:row>69</xdr:row>
      <xdr:rowOff>148590</xdr:rowOff>
    </xdr:from>
    <xdr:ext cx="142524" cy="151836"/>
    <xdr:sp macro="" textlink="">
      <xdr:nvSpPr>
        <xdr:cNvPr id="11670" name="Text Box 406"/>
        <xdr:cNvSpPr txBox="1">
          <a:spLocks noChangeArrowheads="1"/>
        </xdr:cNvSpPr>
      </xdr:nvSpPr>
      <xdr:spPr bwMode="auto">
        <a:xfrm>
          <a:off x="12454890" y="1197864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57119" name="Line 40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83</xdr:row>
      <xdr:rowOff>66675</xdr:rowOff>
    </xdr:from>
    <xdr:to>
      <xdr:col>18</xdr:col>
      <xdr:colOff>82563</xdr:colOff>
      <xdr:row>84</xdr:row>
      <xdr:rowOff>108784</xdr:rowOff>
    </xdr:to>
    <xdr:sp macro="" textlink="">
      <xdr:nvSpPr>
        <xdr:cNvPr id="11672" name="Text Box 408"/>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57121" name="Line 409"/>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80</xdr:row>
      <xdr:rowOff>116205</xdr:rowOff>
    </xdr:from>
    <xdr:to>
      <xdr:col>18</xdr:col>
      <xdr:colOff>82563</xdr:colOff>
      <xdr:row>81</xdr:row>
      <xdr:rowOff>154305</xdr:rowOff>
    </xdr:to>
    <xdr:sp macro="" textlink="">
      <xdr:nvSpPr>
        <xdr:cNvPr id="11674" name="Text Box 410"/>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57123" name="Line 411"/>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78</xdr:row>
      <xdr:rowOff>9525</xdr:rowOff>
    </xdr:from>
    <xdr:to>
      <xdr:col>18</xdr:col>
      <xdr:colOff>82563</xdr:colOff>
      <xdr:row>79</xdr:row>
      <xdr:rowOff>47625</xdr:rowOff>
    </xdr:to>
    <xdr:sp macro="" textlink="">
      <xdr:nvSpPr>
        <xdr:cNvPr id="11676" name="Text Box 412"/>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57125" name="Line 413"/>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75</xdr:row>
      <xdr:rowOff>66675</xdr:rowOff>
    </xdr:from>
    <xdr:to>
      <xdr:col>18</xdr:col>
      <xdr:colOff>82563</xdr:colOff>
      <xdr:row>76</xdr:row>
      <xdr:rowOff>110870</xdr:rowOff>
    </xdr:to>
    <xdr:sp macro="" textlink="">
      <xdr:nvSpPr>
        <xdr:cNvPr id="11678" name="Text Box 414"/>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57127" name="Line 415"/>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72</xdr:row>
      <xdr:rowOff>123825</xdr:rowOff>
    </xdr:from>
    <xdr:to>
      <xdr:col>18</xdr:col>
      <xdr:colOff>82563</xdr:colOff>
      <xdr:row>73</xdr:row>
      <xdr:rowOff>161925</xdr:rowOff>
    </xdr:to>
    <xdr:sp macro="" textlink="">
      <xdr:nvSpPr>
        <xdr:cNvPr id="11680" name="Text Box 416"/>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57129" name="Line 41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251460</xdr:colOff>
      <xdr:row>70</xdr:row>
      <xdr:rowOff>1905</xdr:rowOff>
    </xdr:from>
    <xdr:to>
      <xdr:col>18</xdr:col>
      <xdr:colOff>82563</xdr:colOff>
      <xdr:row>71</xdr:row>
      <xdr:rowOff>47865</xdr:rowOff>
    </xdr:to>
    <xdr:sp macro="" textlink="">
      <xdr:nvSpPr>
        <xdr:cNvPr id="11682" name="Text Box 418"/>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5713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9525</xdr:rowOff>
    </xdr:from>
    <xdr:to>
      <xdr:col>24</xdr:col>
      <xdr:colOff>28575</xdr:colOff>
      <xdr:row>80</xdr:row>
      <xdr:rowOff>161925</xdr:rowOff>
    </xdr:to>
    <xdr:sp macro="" textlink="">
      <xdr:nvSpPr>
        <xdr:cNvPr id="257132" name="Line 420"/>
        <xdr:cNvSpPr>
          <a:spLocks noChangeShapeType="1"/>
        </xdr:cNvSpPr>
      </xdr:nvSpPr>
      <xdr:spPr bwMode="auto">
        <a:xfrm flipV="1">
          <a:off x="16506825" y="126968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80</xdr:row>
      <xdr:rowOff>154305</xdr:rowOff>
    </xdr:from>
    <xdr:to>
      <xdr:col>25</xdr:col>
      <xdr:colOff>204191</xdr:colOff>
      <xdr:row>82</xdr:row>
      <xdr:rowOff>28615</xdr:rowOff>
    </xdr:to>
    <xdr:sp macro="" textlink="">
      <xdr:nvSpPr>
        <xdr:cNvPr id="11685" name="公債費以外最小値テキスト"/>
        <xdr:cNvSpPr txBox="1">
          <a:spLocks noChangeArrowheads="1"/>
        </xdr:cNvSpPr>
      </xdr:nvSpPr>
      <xdr:spPr bwMode="auto">
        <a:xfrm>
          <a:off x="16602075" y="13877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88.3</a:t>
          </a:r>
          <a:endParaRPr lang="ja-JP" altLang="en-US"/>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257134" name="Line 422"/>
        <xdr:cNvSpPr>
          <a:spLocks noChangeShapeType="1"/>
        </xdr:cNvSpPr>
      </xdr:nvSpPr>
      <xdr:spPr bwMode="auto">
        <a:xfrm>
          <a:off x="16421100" y="1387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72</xdr:row>
      <xdr:rowOff>123825</xdr:rowOff>
    </xdr:from>
    <xdr:to>
      <xdr:col>25</xdr:col>
      <xdr:colOff>204191</xdr:colOff>
      <xdr:row>73</xdr:row>
      <xdr:rowOff>161925</xdr:rowOff>
    </xdr:to>
    <xdr:sp macro="" textlink="">
      <xdr:nvSpPr>
        <xdr:cNvPr id="11687" name="公債費以外最大値テキスト"/>
        <xdr:cNvSpPr txBox="1">
          <a:spLocks noChangeArrowheads="1"/>
        </xdr:cNvSpPr>
      </xdr:nvSpPr>
      <xdr:spPr bwMode="auto">
        <a:xfrm>
          <a:off x="16602075" y="12468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62.5</a:t>
          </a:r>
          <a:endParaRPr lang="ja-JP" altLang="en-US"/>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257136" name="Line 424"/>
        <xdr:cNvSpPr>
          <a:spLocks noChangeShapeType="1"/>
        </xdr:cNvSpPr>
      </xdr:nvSpPr>
      <xdr:spPr bwMode="auto">
        <a:xfrm>
          <a:off x="16421100" y="12696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9525</xdr:rowOff>
    </xdr:from>
    <xdr:to>
      <xdr:col>24</xdr:col>
      <xdr:colOff>28575</xdr:colOff>
      <xdr:row>76</xdr:row>
      <xdr:rowOff>104775</xdr:rowOff>
    </xdr:to>
    <xdr:sp macro="" textlink="">
      <xdr:nvSpPr>
        <xdr:cNvPr id="257137" name="Line 425"/>
        <xdr:cNvSpPr>
          <a:spLocks noChangeShapeType="1"/>
        </xdr:cNvSpPr>
      </xdr:nvSpPr>
      <xdr:spPr bwMode="auto">
        <a:xfrm>
          <a:off x="15668625" y="130397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129540</xdr:colOff>
      <xdr:row>76</xdr:row>
      <xdr:rowOff>123825</xdr:rowOff>
    </xdr:from>
    <xdr:to>
      <xdr:col>25</xdr:col>
      <xdr:colOff>204191</xdr:colOff>
      <xdr:row>77</xdr:row>
      <xdr:rowOff>161925</xdr:rowOff>
    </xdr:to>
    <xdr:sp macro="" textlink="">
      <xdr:nvSpPr>
        <xdr:cNvPr id="11690" name="公債費以外平均値テキスト"/>
        <xdr:cNvSpPr txBox="1">
          <a:spLocks noChangeArrowheads="1"/>
        </xdr:cNvSpPr>
      </xdr:nvSpPr>
      <xdr:spPr bwMode="auto">
        <a:xfrm>
          <a:off x="16602075" y="13154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73.6</a:t>
          </a:r>
          <a:endParaRPr lang="ja-JP" altLang="en-US"/>
        </a:p>
      </xdr:txBody>
    </xdr:sp>
    <xdr:clientData/>
  </xdr:twoCellAnchor>
  <xdr:twoCellAnchor>
    <xdr:from>
      <xdr:col>23</xdr:col>
      <xdr:colOff>666750</xdr:colOff>
      <xdr:row>76</xdr:row>
      <xdr:rowOff>123825</xdr:rowOff>
    </xdr:from>
    <xdr:to>
      <xdr:col>24</xdr:col>
      <xdr:colOff>85725</xdr:colOff>
      <xdr:row>77</xdr:row>
      <xdr:rowOff>57150</xdr:rowOff>
    </xdr:to>
    <xdr:sp macro="" textlink="">
      <xdr:nvSpPr>
        <xdr:cNvPr id="257139" name="AutoShape 427"/>
        <xdr:cNvSpPr>
          <a:spLocks noChangeArrowheads="1"/>
        </xdr:cNvSpPr>
      </xdr:nvSpPr>
      <xdr:spPr bwMode="auto">
        <a:xfrm>
          <a:off x="164592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9525</xdr:rowOff>
    </xdr:from>
    <xdr:to>
      <xdr:col>22</xdr:col>
      <xdr:colOff>561975</xdr:colOff>
      <xdr:row>76</xdr:row>
      <xdr:rowOff>85725</xdr:rowOff>
    </xdr:to>
    <xdr:sp macro="" textlink="">
      <xdr:nvSpPr>
        <xdr:cNvPr id="257140" name="Line 428"/>
        <xdr:cNvSpPr>
          <a:spLocks noChangeShapeType="1"/>
        </xdr:cNvSpPr>
      </xdr:nvSpPr>
      <xdr:spPr bwMode="auto">
        <a:xfrm flipV="1">
          <a:off x="14782800" y="130397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257141" name="AutoShape 429"/>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169545</xdr:colOff>
      <xdr:row>77</xdr:row>
      <xdr:rowOff>49530</xdr:rowOff>
    </xdr:from>
    <xdr:to>
      <xdr:col>23</xdr:col>
      <xdr:colOff>217170</xdr:colOff>
      <xdr:row>78</xdr:row>
      <xdr:rowOff>110487</xdr:rowOff>
    </xdr:to>
    <xdr:sp macro="" textlink="">
      <xdr:nvSpPr>
        <xdr:cNvPr id="11694" name="Text Box 430"/>
        <xdr:cNvSpPr txBox="1">
          <a:spLocks noChangeArrowheads="1"/>
        </xdr:cNvSpPr>
      </xdr:nvSpPr>
      <xdr:spPr bwMode="auto">
        <a:xfrm>
          <a:off x="15287625" y="13258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endParaRPr lang="ja-JP" altLang="en-US"/>
        </a:p>
      </xdr:txBody>
    </xdr:sp>
    <xdr:clientData/>
  </xdr:twoCellAnchor>
  <xdr:twoCellAnchor>
    <xdr:from>
      <xdr:col>20</xdr:col>
      <xdr:colOff>161925</xdr:colOff>
      <xdr:row>76</xdr:row>
      <xdr:rowOff>85725</xdr:rowOff>
    </xdr:from>
    <xdr:to>
      <xdr:col>21</xdr:col>
      <xdr:colOff>361950</xdr:colOff>
      <xdr:row>77</xdr:row>
      <xdr:rowOff>85725</xdr:rowOff>
    </xdr:to>
    <xdr:sp macro="" textlink="">
      <xdr:nvSpPr>
        <xdr:cNvPr id="257143" name="Line 431"/>
        <xdr:cNvSpPr>
          <a:spLocks noChangeShapeType="1"/>
        </xdr:cNvSpPr>
      </xdr:nvSpPr>
      <xdr:spPr bwMode="auto">
        <a:xfrm flipV="1">
          <a:off x="13896975" y="131159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66675</xdr:rowOff>
    </xdr:from>
    <xdr:to>
      <xdr:col>21</xdr:col>
      <xdr:colOff>409575</xdr:colOff>
      <xdr:row>76</xdr:row>
      <xdr:rowOff>161925</xdr:rowOff>
    </xdr:to>
    <xdr:sp macro="" textlink="">
      <xdr:nvSpPr>
        <xdr:cNvPr id="257144" name="AutoShape 432"/>
        <xdr:cNvSpPr>
          <a:spLocks noChangeArrowheads="1"/>
        </xdr:cNvSpPr>
      </xdr:nvSpPr>
      <xdr:spPr bwMode="auto">
        <a:xfrm>
          <a:off x="14735175" y="13096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77</xdr:row>
      <xdr:rowOff>9525</xdr:rowOff>
    </xdr:from>
    <xdr:to>
      <xdr:col>22</xdr:col>
      <xdr:colOff>49496</xdr:colOff>
      <xdr:row>78</xdr:row>
      <xdr:rowOff>47625</xdr:rowOff>
    </xdr:to>
    <xdr:sp macro="" textlink="">
      <xdr:nvSpPr>
        <xdr:cNvPr id="11697" name="Text Box 433"/>
        <xdr:cNvSpPr txBox="1">
          <a:spLocks noChangeArrowheads="1"/>
        </xdr:cNvSpPr>
      </xdr:nvSpPr>
      <xdr:spPr bwMode="auto">
        <a:xfrm>
          <a:off x="14401800" y="1321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xdr:from>
      <xdr:col>18</xdr:col>
      <xdr:colOff>638175</xdr:colOff>
      <xdr:row>76</xdr:row>
      <xdr:rowOff>95250</xdr:rowOff>
    </xdr:from>
    <xdr:to>
      <xdr:col>20</xdr:col>
      <xdr:colOff>161925</xdr:colOff>
      <xdr:row>77</xdr:row>
      <xdr:rowOff>85725</xdr:rowOff>
    </xdr:to>
    <xdr:sp macro="" textlink="">
      <xdr:nvSpPr>
        <xdr:cNvPr id="257146" name="Line 434"/>
        <xdr:cNvSpPr>
          <a:spLocks noChangeShapeType="1"/>
        </xdr:cNvSpPr>
      </xdr:nvSpPr>
      <xdr:spPr bwMode="auto">
        <a:xfrm>
          <a:off x="13001625" y="1312545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257147" name="AutoShape 435"/>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472440</xdr:colOff>
      <xdr:row>75</xdr:row>
      <xdr:rowOff>78105</xdr:rowOff>
    </xdr:from>
    <xdr:to>
      <xdr:col>20</xdr:col>
      <xdr:colOff>547091</xdr:colOff>
      <xdr:row>76</xdr:row>
      <xdr:rowOff>124065</xdr:rowOff>
    </xdr:to>
    <xdr:sp macro="" textlink="">
      <xdr:nvSpPr>
        <xdr:cNvPr id="11700" name="Text Box 436"/>
        <xdr:cNvSpPr txBox="1">
          <a:spLocks noChangeArrowheads="1"/>
        </xdr:cNvSpPr>
      </xdr:nvSpPr>
      <xdr:spPr bwMode="auto">
        <a:xfrm>
          <a:off x="13515975" y="12944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endParaRPr lang="ja-JP" altLang="en-US"/>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257149" name="AutoShape 437"/>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259080</xdr:colOff>
      <xdr:row>74</xdr:row>
      <xdr:rowOff>152400</xdr:rowOff>
    </xdr:from>
    <xdr:to>
      <xdr:col>19</xdr:col>
      <xdr:colOff>337224</xdr:colOff>
      <xdr:row>76</xdr:row>
      <xdr:rowOff>9525</xdr:rowOff>
    </xdr:to>
    <xdr:sp macro="" textlink="">
      <xdr:nvSpPr>
        <xdr:cNvPr id="11702" name="Text Box 438"/>
        <xdr:cNvSpPr txBox="1">
          <a:spLocks noChangeArrowheads="1"/>
        </xdr:cNvSpPr>
      </xdr:nvSpPr>
      <xdr:spPr bwMode="auto">
        <a:xfrm>
          <a:off x="12620625" y="12830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endParaRPr lang="ja-JP" altLang="en-US"/>
        </a:p>
      </xdr:txBody>
    </xdr:sp>
    <xdr:clientData/>
  </xdr:twoCellAnchor>
  <xdr:twoCellAnchor editAs="oneCell">
    <xdr:from>
      <xdr:col>23</xdr:col>
      <xdr:colOff>588645</xdr:colOff>
      <xdr:row>84</xdr:row>
      <xdr:rowOff>76200</xdr:rowOff>
    </xdr:from>
    <xdr:to>
      <xdr:col>24</xdr:col>
      <xdr:colOff>679390</xdr:colOff>
      <xdr:row>85</xdr:row>
      <xdr:rowOff>114300</xdr:rowOff>
    </xdr:to>
    <xdr:sp macro="" textlink="">
      <xdr:nvSpPr>
        <xdr:cNvPr id="11703" name="Text Box 439"/>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453390</xdr:colOff>
      <xdr:row>84</xdr:row>
      <xdr:rowOff>76200</xdr:rowOff>
    </xdr:from>
    <xdr:to>
      <xdr:col>23</xdr:col>
      <xdr:colOff>506830</xdr:colOff>
      <xdr:row>85</xdr:row>
      <xdr:rowOff>114300</xdr:rowOff>
    </xdr:to>
    <xdr:sp macro="" textlink="">
      <xdr:nvSpPr>
        <xdr:cNvPr id="11704" name="Text Box 440"/>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241935</xdr:colOff>
      <xdr:row>84</xdr:row>
      <xdr:rowOff>76200</xdr:rowOff>
    </xdr:from>
    <xdr:to>
      <xdr:col>22</xdr:col>
      <xdr:colOff>314231</xdr:colOff>
      <xdr:row>85</xdr:row>
      <xdr:rowOff>114300</xdr:rowOff>
    </xdr:to>
    <xdr:sp macro="" textlink="">
      <xdr:nvSpPr>
        <xdr:cNvPr id="11705" name="Text Box 441"/>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40005</xdr:colOff>
      <xdr:row>84</xdr:row>
      <xdr:rowOff>76200</xdr:rowOff>
    </xdr:from>
    <xdr:to>
      <xdr:col>21</xdr:col>
      <xdr:colOff>129431</xdr:colOff>
      <xdr:row>85</xdr:row>
      <xdr:rowOff>114300</xdr:rowOff>
    </xdr:to>
    <xdr:sp macro="" textlink="">
      <xdr:nvSpPr>
        <xdr:cNvPr id="11706" name="Text Box 442"/>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542925</xdr:colOff>
      <xdr:row>84</xdr:row>
      <xdr:rowOff>76200</xdr:rowOff>
    </xdr:from>
    <xdr:to>
      <xdr:col>19</xdr:col>
      <xdr:colOff>596280</xdr:colOff>
      <xdr:row>85</xdr:row>
      <xdr:rowOff>114300</xdr:rowOff>
    </xdr:to>
    <xdr:sp macro="" textlink="">
      <xdr:nvSpPr>
        <xdr:cNvPr id="11707" name="Text Box 443"/>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76</xdr:row>
      <xdr:rowOff>57150</xdr:rowOff>
    </xdr:from>
    <xdr:to>
      <xdr:col>24</xdr:col>
      <xdr:colOff>85725</xdr:colOff>
      <xdr:row>76</xdr:row>
      <xdr:rowOff>161925</xdr:rowOff>
    </xdr:to>
    <xdr:sp macro="" textlink="">
      <xdr:nvSpPr>
        <xdr:cNvPr id="257156" name="Oval 444"/>
        <xdr:cNvSpPr>
          <a:spLocks noChangeArrowheads="1"/>
        </xdr:cNvSpPr>
      </xdr:nvSpPr>
      <xdr:spPr bwMode="auto">
        <a:xfrm>
          <a:off x="164592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129540</xdr:colOff>
      <xdr:row>75</xdr:row>
      <xdr:rowOff>110490</xdr:rowOff>
    </xdr:from>
    <xdr:to>
      <xdr:col>25</xdr:col>
      <xdr:colOff>204191</xdr:colOff>
      <xdr:row>76</xdr:row>
      <xdr:rowOff>148590</xdr:rowOff>
    </xdr:to>
    <xdr:sp macro="" textlink="">
      <xdr:nvSpPr>
        <xdr:cNvPr id="11709" name="公債費以外該当値テキスト"/>
        <xdr:cNvSpPr txBox="1">
          <a:spLocks noChangeArrowheads="1"/>
        </xdr:cNvSpPr>
      </xdr:nvSpPr>
      <xdr:spPr bwMode="auto">
        <a:xfrm>
          <a:off x="16602075" y="12963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72.1</a:t>
          </a:r>
          <a:endParaRPr lang="ja-JP" altLang="en-US"/>
        </a:p>
      </xdr:txBody>
    </xdr:sp>
    <xdr:clientData/>
  </xdr:twoCellAnchor>
  <xdr:twoCellAnchor>
    <xdr:from>
      <xdr:col>22</xdr:col>
      <xdr:colOff>514350</xdr:colOff>
      <xdr:row>75</xdr:row>
      <xdr:rowOff>133350</xdr:rowOff>
    </xdr:from>
    <xdr:to>
      <xdr:col>22</xdr:col>
      <xdr:colOff>619125</xdr:colOff>
      <xdr:row>76</xdr:row>
      <xdr:rowOff>66675</xdr:rowOff>
    </xdr:to>
    <xdr:sp macro="" textlink="">
      <xdr:nvSpPr>
        <xdr:cNvPr id="257158" name="Oval 446"/>
        <xdr:cNvSpPr>
          <a:spLocks noChangeArrowheads="1"/>
        </xdr:cNvSpPr>
      </xdr:nvSpPr>
      <xdr:spPr bwMode="auto">
        <a:xfrm>
          <a:off x="15621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169545</xdr:colOff>
      <xdr:row>74</xdr:row>
      <xdr:rowOff>108585</xdr:rowOff>
    </xdr:from>
    <xdr:to>
      <xdr:col>23</xdr:col>
      <xdr:colOff>217170</xdr:colOff>
      <xdr:row>75</xdr:row>
      <xdr:rowOff>148734</xdr:rowOff>
    </xdr:to>
    <xdr:sp macro="" textlink="">
      <xdr:nvSpPr>
        <xdr:cNvPr id="11711" name="Text Box 447"/>
        <xdr:cNvSpPr txBox="1">
          <a:spLocks noChangeArrowheads="1"/>
        </xdr:cNvSpPr>
      </xdr:nvSpPr>
      <xdr:spPr bwMode="auto">
        <a:xfrm>
          <a:off x="15287625" y="12792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70.0</a:t>
          </a:r>
          <a:endParaRPr lang="ja-JP" altLang="en-US"/>
        </a:p>
      </xdr:txBody>
    </xdr:sp>
    <xdr:clientData/>
  </xdr:twoCellAnchor>
  <xdr:twoCellAnchor>
    <xdr:from>
      <xdr:col>21</xdr:col>
      <xdr:colOff>314325</xdr:colOff>
      <xdr:row>76</xdr:row>
      <xdr:rowOff>38100</xdr:rowOff>
    </xdr:from>
    <xdr:to>
      <xdr:col>21</xdr:col>
      <xdr:colOff>409575</xdr:colOff>
      <xdr:row>76</xdr:row>
      <xdr:rowOff>142875</xdr:rowOff>
    </xdr:to>
    <xdr:sp macro="" textlink="">
      <xdr:nvSpPr>
        <xdr:cNvPr id="257160" name="Oval 448"/>
        <xdr:cNvSpPr>
          <a:spLocks noChangeArrowheads="1"/>
        </xdr:cNvSpPr>
      </xdr:nvSpPr>
      <xdr:spPr bwMode="auto">
        <a:xfrm>
          <a:off x="14735175" y="1306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75</xdr:row>
      <xdr:rowOff>1905</xdr:rowOff>
    </xdr:from>
    <xdr:to>
      <xdr:col>22</xdr:col>
      <xdr:colOff>49496</xdr:colOff>
      <xdr:row>76</xdr:row>
      <xdr:rowOff>47865</xdr:rowOff>
    </xdr:to>
    <xdr:sp macro="" textlink="">
      <xdr:nvSpPr>
        <xdr:cNvPr id="11713" name="Text Box 449"/>
        <xdr:cNvSpPr txBox="1">
          <a:spLocks noChangeArrowheads="1"/>
        </xdr:cNvSpPr>
      </xdr:nvSpPr>
      <xdr:spPr bwMode="auto">
        <a:xfrm>
          <a:off x="14401800" y="12868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a:t>
          </a:r>
          <a:endParaRPr lang="ja-JP" altLang="en-US"/>
        </a:p>
      </xdr:txBody>
    </xdr:sp>
    <xdr:clientData/>
  </xdr:twoCellAnchor>
  <xdr:twoCellAnchor>
    <xdr:from>
      <xdr:col>20</xdr:col>
      <xdr:colOff>104775</xdr:colOff>
      <xdr:row>77</xdr:row>
      <xdr:rowOff>38100</xdr:rowOff>
    </xdr:from>
    <xdr:to>
      <xdr:col>20</xdr:col>
      <xdr:colOff>209550</xdr:colOff>
      <xdr:row>77</xdr:row>
      <xdr:rowOff>142875</xdr:rowOff>
    </xdr:to>
    <xdr:sp macro="" textlink="">
      <xdr:nvSpPr>
        <xdr:cNvPr id="257162" name="Oval 450"/>
        <xdr:cNvSpPr>
          <a:spLocks noChangeArrowheads="1"/>
        </xdr:cNvSpPr>
      </xdr:nvSpPr>
      <xdr:spPr bwMode="auto">
        <a:xfrm>
          <a:off x="13839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472440</xdr:colOff>
      <xdr:row>77</xdr:row>
      <xdr:rowOff>152400</xdr:rowOff>
    </xdr:from>
    <xdr:to>
      <xdr:col>20</xdr:col>
      <xdr:colOff>547091</xdr:colOff>
      <xdr:row>79</xdr:row>
      <xdr:rowOff>11571</xdr:rowOff>
    </xdr:to>
    <xdr:sp macro="" textlink="">
      <xdr:nvSpPr>
        <xdr:cNvPr id="11715" name="Text Box 451"/>
        <xdr:cNvSpPr txBox="1">
          <a:spLocks noChangeArrowheads="1"/>
        </xdr:cNvSpPr>
      </xdr:nvSpPr>
      <xdr:spPr bwMode="auto">
        <a:xfrm>
          <a:off x="13515975"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18</xdr:col>
      <xdr:colOff>590550</xdr:colOff>
      <xdr:row>76</xdr:row>
      <xdr:rowOff>47625</xdr:rowOff>
    </xdr:from>
    <xdr:to>
      <xdr:col>19</xdr:col>
      <xdr:colOff>9525</xdr:colOff>
      <xdr:row>76</xdr:row>
      <xdr:rowOff>152400</xdr:rowOff>
    </xdr:to>
    <xdr:sp macro="" textlink="">
      <xdr:nvSpPr>
        <xdr:cNvPr id="257164" name="Oval 452"/>
        <xdr:cNvSpPr>
          <a:spLocks noChangeArrowheads="1"/>
        </xdr:cNvSpPr>
      </xdr:nvSpPr>
      <xdr:spPr bwMode="auto">
        <a:xfrm>
          <a:off x="12954000"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259080</xdr:colOff>
      <xdr:row>76</xdr:row>
      <xdr:rowOff>161925</xdr:rowOff>
    </xdr:from>
    <xdr:to>
      <xdr:col>19</xdr:col>
      <xdr:colOff>337224</xdr:colOff>
      <xdr:row>78</xdr:row>
      <xdr:rowOff>28575</xdr:rowOff>
    </xdr:to>
    <xdr:sp macro="" textlink="">
      <xdr:nvSpPr>
        <xdr:cNvPr id="11717" name="Text Box 453"/>
        <xdr:cNvSpPr txBox="1">
          <a:spLocks noChangeArrowheads="1"/>
        </xdr:cNvSpPr>
      </xdr:nvSpPr>
      <xdr:spPr bwMode="auto">
        <a:xfrm>
          <a:off x="12620625" y="13192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71.9</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3399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632520</xdr:colOff>
      <xdr:row>3</xdr:row>
      <xdr:rowOff>11529</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3399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3399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3399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3399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169545</xdr:colOff>
      <xdr:row>0</xdr:row>
      <xdr:rowOff>28575</xdr:rowOff>
    </xdr:from>
    <xdr:to>
      <xdr:col>11</xdr:col>
      <xdr:colOff>885922</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3860"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472440</xdr:colOff>
      <xdr:row>63</xdr:row>
      <xdr:rowOff>38100</xdr:rowOff>
    </xdr:from>
    <xdr:to>
      <xdr:col>3</xdr:col>
      <xdr:colOff>588952</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4003"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400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400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169545</xdr:colOff>
      <xdr:row>63</xdr:row>
      <xdr:rowOff>38100</xdr:rowOff>
    </xdr:from>
    <xdr:to>
      <xdr:col>5</xdr:col>
      <xdr:colOff>308490</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1017270</xdr:colOff>
      <xdr:row>6</xdr:row>
      <xdr:rowOff>0</xdr:rowOff>
    </xdr:from>
    <xdr:to>
      <xdr:col>5</xdr:col>
      <xdr:colOff>727716</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3867"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506730</xdr:colOff>
      <xdr:row>6</xdr:row>
      <xdr:rowOff>87630</xdr:rowOff>
    </xdr:from>
    <xdr:to>
      <xdr:col>1</xdr:col>
      <xdr:colOff>666984</xdr:colOff>
      <xdr:row>8</xdr:row>
      <xdr:rowOff>123</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506730</xdr:colOff>
      <xdr:row>8</xdr:row>
      <xdr:rowOff>11430</xdr:rowOff>
    </xdr:from>
    <xdr:to>
      <xdr:col>1</xdr:col>
      <xdr:colOff>666984</xdr:colOff>
      <xdr:row>9</xdr:row>
      <xdr:rowOff>87630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506730</xdr:colOff>
      <xdr:row>10</xdr:row>
      <xdr:rowOff>0</xdr:rowOff>
    </xdr:from>
    <xdr:to>
      <xdr:col>1</xdr:col>
      <xdr:colOff>666984</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4012"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4013"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4014"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4015"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4016"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401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401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4019"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645795</xdr:colOff>
      <xdr:row>7</xdr:row>
      <xdr:rowOff>47625</xdr:rowOff>
    </xdr:from>
    <xdr:ext cx="245452" cy="201850"/>
    <xdr:sp macro="" textlink="">
      <xdr:nvSpPr>
        <xdr:cNvPr id="12316" name="Text Box 28"/>
        <xdr:cNvSpPr txBox="1">
          <a:spLocks noChangeArrowheads="1"/>
        </xdr:cNvSpPr>
      </xdr:nvSpPr>
      <xdr:spPr bwMode="auto">
        <a:xfrm>
          <a:off x="1779270" y="12954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4021"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22</xdr:row>
      <xdr:rowOff>0</xdr:rowOff>
    </xdr:from>
    <xdr:to>
      <xdr:col>1</xdr:col>
      <xdr:colOff>1017087</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34023" name="Line 31"/>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20</xdr:row>
      <xdr:rowOff>11430</xdr:rowOff>
    </xdr:from>
    <xdr:to>
      <xdr:col>1</xdr:col>
      <xdr:colOff>1017087</xdr:colOff>
      <xdr:row>21</xdr:row>
      <xdr:rowOff>49530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34025" name="Line 33"/>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18</xdr:row>
      <xdr:rowOff>38100</xdr:rowOff>
    </xdr:from>
    <xdr:to>
      <xdr:col>1</xdr:col>
      <xdr:colOff>1017087</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34027" name="Line 35"/>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16</xdr:row>
      <xdr:rowOff>47625</xdr:rowOff>
    </xdr:from>
    <xdr:to>
      <xdr:col>1</xdr:col>
      <xdr:colOff>1017087</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34029" name="Line 37"/>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14</xdr:row>
      <xdr:rowOff>66675</xdr:rowOff>
    </xdr:from>
    <xdr:to>
      <xdr:col>1</xdr:col>
      <xdr:colOff>1017087</xdr:colOff>
      <xdr:row>15</xdr:row>
      <xdr:rowOff>110816</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34031" name="Line 39"/>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12</xdr:row>
      <xdr:rowOff>85725</xdr:rowOff>
    </xdr:from>
    <xdr:to>
      <xdr:col>1</xdr:col>
      <xdr:colOff>1017087</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34033" name="Line 41"/>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10</xdr:row>
      <xdr:rowOff>104775</xdr:rowOff>
    </xdr:from>
    <xdr:to>
      <xdr:col>1</xdr:col>
      <xdr:colOff>1017087</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4035" name="Line 43"/>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8</xdr:row>
      <xdr:rowOff>114300</xdr:rowOff>
    </xdr:from>
    <xdr:to>
      <xdr:col>1</xdr:col>
      <xdr:colOff>1017087</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403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76200</xdr:rowOff>
    </xdr:from>
    <xdr:to>
      <xdr:col>4</xdr:col>
      <xdr:colOff>1114425</xdr:colOff>
      <xdr:row>19</xdr:row>
      <xdr:rowOff>133350</xdr:rowOff>
    </xdr:to>
    <xdr:sp macro="" textlink="">
      <xdr:nvSpPr>
        <xdr:cNvPr id="234038" name="Line 46"/>
        <xdr:cNvSpPr>
          <a:spLocks noChangeShapeType="1"/>
        </xdr:cNvSpPr>
      </xdr:nvSpPr>
      <xdr:spPr bwMode="auto">
        <a:xfrm flipV="1">
          <a:off x="5648325" y="2009775"/>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19</xdr:row>
      <xdr:rowOff>125730</xdr:rowOff>
    </xdr:from>
    <xdr:to>
      <xdr:col>5</xdr:col>
      <xdr:colOff>843915</xdr:colOff>
      <xdr:row>21</xdr:row>
      <xdr:rowOff>147</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45,247</a:t>
          </a:r>
          <a:endParaRPr lang="ja-JP" altLang="en-US"/>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234040" name="Line 48"/>
        <xdr:cNvSpPr>
          <a:spLocks noChangeShapeType="1"/>
        </xdr:cNvSpPr>
      </xdr:nvSpPr>
      <xdr:spPr bwMode="auto">
        <a:xfrm>
          <a:off x="5562600" y="3438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10</xdr:row>
      <xdr:rowOff>11430</xdr:rowOff>
    </xdr:from>
    <xdr:to>
      <xdr:col>5</xdr:col>
      <xdr:colOff>843915</xdr:colOff>
      <xdr:row>11</xdr:row>
      <xdr:rowOff>49530</xdr:rowOff>
    </xdr:to>
    <xdr:sp macro="" textlink="">
      <xdr:nvSpPr>
        <xdr:cNvPr id="12337"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89,067</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234042" name="Line 50"/>
        <xdr:cNvSpPr>
          <a:spLocks noChangeShapeType="1"/>
        </xdr:cNvSpPr>
      </xdr:nvSpPr>
      <xdr:spPr bwMode="auto">
        <a:xfrm>
          <a:off x="5562600" y="2009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66675</xdr:rowOff>
    </xdr:from>
    <xdr:to>
      <xdr:col>4</xdr:col>
      <xdr:colOff>1114425</xdr:colOff>
      <xdr:row>16</xdr:row>
      <xdr:rowOff>152400</xdr:rowOff>
    </xdr:to>
    <xdr:sp macro="" textlink="">
      <xdr:nvSpPr>
        <xdr:cNvPr id="234043" name="Line 51"/>
        <xdr:cNvSpPr>
          <a:spLocks noChangeShapeType="1"/>
        </xdr:cNvSpPr>
      </xdr:nvSpPr>
      <xdr:spPr bwMode="auto">
        <a:xfrm>
          <a:off x="5000625" y="2857500"/>
          <a:ext cx="6477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15</xdr:row>
      <xdr:rowOff>125730</xdr:rowOff>
    </xdr:from>
    <xdr:to>
      <xdr:col>5</xdr:col>
      <xdr:colOff>843915</xdr:colOff>
      <xdr:row>17</xdr:row>
      <xdr:rowOff>147</xdr:rowOff>
    </xdr:to>
    <xdr:sp macro="" textlink="">
      <xdr:nvSpPr>
        <xdr:cNvPr id="12340" name="人口1人当たり決算額の推移平均値テキスト130"/>
        <xdr:cNvSpPr txBox="1">
          <a:spLocks noChangeArrowheads="1"/>
        </xdr:cNvSpPr>
      </xdr:nvSpPr>
      <xdr:spPr bwMode="auto">
        <a:xfrm>
          <a:off x="5743575" y="2752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60,718</a:t>
          </a:r>
          <a:endParaRPr lang="ja-JP" altLang="en-US"/>
        </a:p>
      </xdr:txBody>
    </xdr:sp>
    <xdr:clientData/>
  </xdr:twoCellAnchor>
  <xdr:twoCellAnchor>
    <xdr:from>
      <xdr:col>4</xdr:col>
      <xdr:colOff>1066800</xdr:colOff>
      <xdr:row>16</xdr:row>
      <xdr:rowOff>95250</xdr:rowOff>
    </xdr:from>
    <xdr:to>
      <xdr:col>5</xdr:col>
      <xdr:colOff>38100</xdr:colOff>
      <xdr:row>17</xdr:row>
      <xdr:rowOff>19050</xdr:rowOff>
    </xdr:to>
    <xdr:sp macro="" textlink="">
      <xdr:nvSpPr>
        <xdr:cNvPr id="234045" name="AutoShape 53"/>
        <xdr:cNvSpPr>
          <a:spLocks noChangeArrowheads="1"/>
        </xdr:cNvSpPr>
      </xdr:nvSpPr>
      <xdr:spPr bwMode="auto">
        <a:xfrm>
          <a:off x="5600700" y="28860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66675</xdr:rowOff>
    </xdr:from>
    <xdr:to>
      <xdr:col>4</xdr:col>
      <xdr:colOff>466725</xdr:colOff>
      <xdr:row>16</xdr:row>
      <xdr:rowOff>66675</xdr:rowOff>
    </xdr:to>
    <xdr:sp macro="" textlink="">
      <xdr:nvSpPr>
        <xdr:cNvPr id="234046" name="Line 54"/>
        <xdr:cNvSpPr>
          <a:spLocks noChangeShapeType="1"/>
        </xdr:cNvSpPr>
      </xdr:nvSpPr>
      <xdr:spPr bwMode="auto">
        <a:xfrm flipV="1">
          <a:off x="4305300" y="285750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19050</xdr:rowOff>
    </xdr:from>
    <xdr:to>
      <xdr:col>4</xdr:col>
      <xdr:colOff>523875</xdr:colOff>
      <xdr:row>16</xdr:row>
      <xdr:rowOff>114300</xdr:rowOff>
    </xdr:to>
    <xdr:sp macro="" textlink="">
      <xdr:nvSpPr>
        <xdr:cNvPr id="234047" name="AutoShape 55"/>
        <xdr:cNvSpPr>
          <a:spLocks noChangeArrowheads="1"/>
        </xdr:cNvSpPr>
      </xdr:nvSpPr>
      <xdr:spPr bwMode="auto">
        <a:xfrm>
          <a:off x="4953000" y="2809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91440</xdr:colOff>
      <xdr:row>16</xdr:row>
      <xdr:rowOff>125730</xdr:rowOff>
    </xdr:from>
    <xdr:to>
      <xdr:col>4</xdr:col>
      <xdr:colOff>811821</xdr:colOff>
      <xdr:row>18</xdr:row>
      <xdr:rowOff>147</xdr:rowOff>
    </xdr:to>
    <xdr:sp macro="" textlink="">
      <xdr:nvSpPr>
        <xdr:cNvPr id="12344" name="Text Box 56"/>
        <xdr:cNvSpPr txBox="1">
          <a:spLocks noChangeArrowheads="1"/>
        </xdr:cNvSpPr>
      </xdr:nvSpPr>
      <xdr:spPr bwMode="auto">
        <a:xfrm>
          <a:off x="4619625" y="2924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63,065</a:t>
          </a:r>
          <a:endParaRPr lang="ja-JP" altLang="en-US"/>
        </a:p>
      </xdr:txBody>
    </xdr:sp>
    <xdr:clientData/>
  </xdr:twoCellAnchor>
  <xdr:twoCellAnchor>
    <xdr:from>
      <xdr:col>3</xdr:col>
      <xdr:colOff>209550</xdr:colOff>
      <xdr:row>16</xdr:row>
      <xdr:rowOff>0</xdr:rowOff>
    </xdr:from>
    <xdr:to>
      <xdr:col>3</xdr:col>
      <xdr:colOff>904875</xdr:colOff>
      <xdr:row>16</xdr:row>
      <xdr:rowOff>66675</xdr:rowOff>
    </xdr:to>
    <xdr:sp macro="" textlink="">
      <xdr:nvSpPr>
        <xdr:cNvPr id="234049" name="Line 57"/>
        <xdr:cNvSpPr>
          <a:spLocks noChangeShapeType="1"/>
        </xdr:cNvSpPr>
      </xdr:nvSpPr>
      <xdr:spPr bwMode="auto">
        <a:xfrm>
          <a:off x="3609975" y="2790825"/>
          <a:ext cx="6953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0</xdr:rowOff>
    </xdr:from>
    <xdr:to>
      <xdr:col>3</xdr:col>
      <xdr:colOff>952500</xdr:colOff>
      <xdr:row>16</xdr:row>
      <xdr:rowOff>104775</xdr:rowOff>
    </xdr:to>
    <xdr:sp macro="" textlink="">
      <xdr:nvSpPr>
        <xdr:cNvPr id="234050" name="AutoShape 58"/>
        <xdr:cNvSpPr>
          <a:spLocks noChangeArrowheads="1"/>
        </xdr:cNvSpPr>
      </xdr:nvSpPr>
      <xdr:spPr bwMode="auto">
        <a:xfrm>
          <a:off x="4257675" y="27908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506730</xdr:colOff>
      <xdr:row>14</xdr:row>
      <xdr:rowOff>142875</xdr:rowOff>
    </xdr:from>
    <xdr:to>
      <xdr:col>4</xdr:col>
      <xdr:colOff>163772</xdr:colOff>
      <xdr:row>16</xdr:row>
      <xdr:rowOff>9525</xdr:rowOff>
    </xdr:to>
    <xdr:sp macro="" textlink="">
      <xdr:nvSpPr>
        <xdr:cNvPr id="12347" name="Text Box 59"/>
        <xdr:cNvSpPr txBox="1">
          <a:spLocks noChangeArrowheads="1"/>
        </xdr:cNvSpPr>
      </xdr:nvSpPr>
      <xdr:spPr bwMode="auto">
        <a:xfrm>
          <a:off x="3924300" y="2590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63,543</a:t>
          </a:r>
          <a:endParaRPr lang="ja-JP" altLang="en-US"/>
        </a:p>
      </xdr:txBody>
    </xdr:sp>
    <xdr:clientData/>
  </xdr:twoCellAnchor>
  <xdr:twoCellAnchor>
    <xdr:from>
      <xdr:col>2</xdr:col>
      <xdr:colOff>647700</xdr:colOff>
      <xdr:row>15</xdr:row>
      <xdr:rowOff>152400</xdr:rowOff>
    </xdr:from>
    <xdr:to>
      <xdr:col>3</xdr:col>
      <xdr:colOff>209550</xdr:colOff>
      <xdr:row>16</xdr:row>
      <xdr:rowOff>0</xdr:rowOff>
    </xdr:to>
    <xdr:sp macro="" textlink="">
      <xdr:nvSpPr>
        <xdr:cNvPr id="234052" name="Line 60"/>
        <xdr:cNvSpPr>
          <a:spLocks noChangeShapeType="1"/>
        </xdr:cNvSpPr>
      </xdr:nvSpPr>
      <xdr:spPr bwMode="auto">
        <a:xfrm>
          <a:off x="2914650" y="277177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15</xdr:row>
      <xdr:rowOff>133350</xdr:rowOff>
    </xdr:from>
    <xdr:to>
      <xdr:col>3</xdr:col>
      <xdr:colOff>257175</xdr:colOff>
      <xdr:row>16</xdr:row>
      <xdr:rowOff>66675</xdr:rowOff>
    </xdr:to>
    <xdr:sp macro="" textlink="">
      <xdr:nvSpPr>
        <xdr:cNvPr id="234053" name="AutoShape 61"/>
        <xdr:cNvSpPr>
          <a:spLocks noChangeArrowheads="1"/>
        </xdr:cNvSpPr>
      </xdr:nvSpPr>
      <xdr:spPr bwMode="auto">
        <a:xfrm>
          <a:off x="3552825" y="2752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965835</xdr:colOff>
      <xdr:row>16</xdr:row>
      <xdr:rowOff>76200</xdr:rowOff>
    </xdr:from>
    <xdr:to>
      <xdr:col>3</xdr:col>
      <xdr:colOff>586168</xdr:colOff>
      <xdr:row>17</xdr:row>
      <xdr:rowOff>114300</xdr:rowOff>
    </xdr:to>
    <xdr:sp macro="" textlink="">
      <xdr:nvSpPr>
        <xdr:cNvPr id="12350" name="Text Box 62"/>
        <xdr:cNvSpPr txBox="1">
          <a:spLocks noChangeArrowheads="1"/>
        </xdr:cNvSpPr>
      </xdr:nvSpPr>
      <xdr:spPr bwMode="auto">
        <a:xfrm>
          <a:off x="3228975" y="286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64,682</a:t>
          </a:r>
          <a:endParaRPr lang="ja-JP" altLang="en-US"/>
        </a:p>
      </xdr:txBody>
    </xdr:sp>
    <xdr:clientData/>
  </xdr:twoCellAnchor>
  <xdr:twoCellAnchor>
    <xdr:from>
      <xdr:col>2</xdr:col>
      <xdr:colOff>590550</xdr:colOff>
      <xdr:row>14</xdr:row>
      <xdr:rowOff>19050</xdr:rowOff>
    </xdr:from>
    <xdr:to>
      <xdr:col>2</xdr:col>
      <xdr:colOff>695325</xdr:colOff>
      <xdr:row>14</xdr:row>
      <xdr:rowOff>114300</xdr:rowOff>
    </xdr:to>
    <xdr:sp macro="" textlink="">
      <xdr:nvSpPr>
        <xdr:cNvPr id="234055" name="AutoShape 63"/>
        <xdr:cNvSpPr>
          <a:spLocks noChangeArrowheads="1"/>
        </xdr:cNvSpPr>
      </xdr:nvSpPr>
      <xdr:spPr bwMode="auto">
        <a:xfrm>
          <a:off x="2857500" y="24669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251460</xdr:colOff>
      <xdr:row>12</xdr:row>
      <xdr:rowOff>152400</xdr:rowOff>
    </xdr:from>
    <xdr:to>
      <xdr:col>2</xdr:col>
      <xdr:colOff>1016805</xdr:colOff>
      <xdr:row>14</xdr:row>
      <xdr:rowOff>11571</xdr:rowOff>
    </xdr:to>
    <xdr:sp macro="" textlink="">
      <xdr:nvSpPr>
        <xdr:cNvPr id="12352" name="Text Box 64"/>
        <xdr:cNvSpPr txBox="1">
          <a:spLocks noChangeArrowheads="1"/>
        </xdr:cNvSpPr>
      </xdr:nvSpPr>
      <xdr:spPr bwMode="auto">
        <a:xfrm>
          <a:off x="2524125" y="225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endParaRPr lang="ja-JP" altLang="en-US"/>
        </a:p>
      </xdr:txBody>
    </xdr:sp>
    <xdr:clientData/>
  </xdr:twoCellAnchor>
  <xdr:twoCellAnchor editAs="oneCell">
    <xdr:from>
      <xdr:col>4</xdr:col>
      <xdr:colOff>1009650</xdr:colOff>
      <xdr:row>23</xdr:row>
      <xdr:rowOff>9525</xdr:rowOff>
    </xdr:from>
    <xdr:to>
      <xdr:col>5</xdr:col>
      <xdr:colOff>621828</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346710</xdr:colOff>
      <xdr:row>23</xdr:row>
      <xdr:rowOff>9525</xdr:rowOff>
    </xdr:from>
    <xdr:to>
      <xdr:col>4</xdr:col>
      <xdr:colOff>1108710</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796290</xdr:colOff>
      <xdr:row>23</xdr:row>
      <xdr:rowOff>9525</xdr:rowOff>
    </xdr:from>
    <xdr:to>
      <xdr:col>4</xdr:col>
      <xdr:colOff>419777</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85725</xdr:colOff>
      <xdr:row>23</xdr:row>
      <xdr:rowOff>9525</xdr:rowOff>
    </xdr:from>
    <xdr:to>
      <xdr:col>3</xdr:col>
      <xdr:colOff>847725</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506730</xdr:colOff>
      <xdr:row>23</xdr:row>
      <xdr:rowOff>9525</xdr:rowOff>
    </xdr:from>
    <xdr:to>
      <xdr:col>3</xdr:col>
      <xdr:colOff>163772</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16</xdr:row>
      <xdr:rowOff>104775</xdr:rowOff>
    </xdr:from>
    <xdr:to>
      <xdr:col>5</xdr:col>
      <xdr:colOff>38100</xdr:colOff>
      <xdr:row>17</xdr:row>
      <xdr:rowOff>28575</xdr:rowOff>
    </xdr:to>
    <xdr:sp macro="" textlink="">
      <xdr:nvSpPr>
        <xdr:cNvPr id="234062" name="Oval 70"/>
        <xdr:cNvSpPr>
          <a:spLocks noChangeArrowheads="1"/>
        </xdr:cNvSpPr>
      </xdr:nvSpPr>
      <xdr:spPr bwMode="auto">
        <a:xfrm>
          <a:off x="5600700" y="28956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81915</xdr:colOff>
      <xdr:row>16</xdr:row>
      <xdr:rowOff>110490</xdr:rowOff>
    </xdr:from>
    <xdr:to>
      <xdr:col>5</xdr:col>
      <xdr:colOff>843915</xdr:colOff>
      <xdr:row>17</xdr:row>
      <xdr:rowOff>148590</xdr:rowOff>
    </xdr:to>
    <xdr:sp macro="" textlink="">
      <xdr:nvSpPr>
        <xdr:cNvPr id="12359" name="人口1人当たり決算額の推移該当値テキスト130"/>
        <xdr:cNvSpPr txBox="1">
          <a:spLocks noChangeArrowheads="1"/>
        </xdr:cNvSpPr>
      </xdr:nvSpPr>
      <xdr:spPr bwMode="auto">
        <a:xfrm>
          <a:off x="5743575" y="289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60,431</a:t>
          </a:r>
          <a:endParaRPr lang="ja-JP" altLang="en-US"/>
        </a:p>
      </xdr:txBody>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234064" name="Oval 72"/>
        <xdr:cNvSpPr>
          <a:spLocks noChangeArrowheads="1"/>
        </xdr:cNvSpPr>
      </xdr:nvSpPr>
      <xdr:spPr bwMode="auto">
        <a:xfrm>
          <a:off x="4953000" y="280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91440</xdr:colOff>
      <xdr:row>14</xdr:row>
      <xdr:rowOff>152400</xdr:rowOff>
    </xdr:from>
    <xdr:to>
      <xdr:col>4</xdr:col>
      <xdr:colOff>811821</xdr:colOff>
      <xdr:row>16</xdr:row>
      <xdr:rowOff>11571</xdr:rowOff>
    </xdr:to>
    <xdr:sp macro="" textlink="">
      <xdr:nvSpPr>
        <xdr:cNvPr id="12361" name="Text Box 73"/>
        <xdr:cNvSpPr txBox="1">
          <a:spLocks noChangeArrowheads="1"/>
        </xdr:cNvSpPr>
      </xdr:nvSpPr>
      <xdr:spPr bwMode="auto">
        <a:xfrm>
          <a:off x="4619625" y="2600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63,173</a:t>
          </a:r>
          <a:endParaRPr lang="ja-JP" altLang="en-US"/>
        </a:p>
      </xdr:txBody>
    </xdr:sp>
    <xdr:clientData/>
  </xdr:twoCellAnchor>
  <xdr:twoCellAnchor>
    <xdr:from>
      <xdr:col>3</xdr:col>
      <xdr:colOff>857250</xdr:colOff>
      <xdr:row>16</xdr:row>
      <xdr:rowOff>9525</xdr:rowOff>
    </xdr:from>
    <xdr:to>
      <xdr:col>3</xdr:col>
      <xdr:colOff>952500</xdr:colOff>
      <xdr:row>16</xdr:row>
      <xdr:rowOff>114300</xdr:rowOff>
    </xdr:to>
    <xdr:sp macro="" textlink="">
      <xdr:nvSpPr>
        <xdr:cNvPr id="234066" name="Oval 74"/>
        <xdr:cNvSpPr>
          <a:spLocks noChangeArrowheads="1"/>
        </xdr:cNvSpPr>
      </xdr:nvSpPr>
      <xdr:spPr bwMode="auto">
        <a:xfrm>
          <a:off x="4257675" y="28003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506730</xdr:colOff>
      <xdr:row>16</xdr:row>
      <xdr:rowOff>123825</xdr:rowOff>
    </xdr:from>
    <xdr:to>
      <xdr:col>4</xdr:col>
      <xdr:colOff>163772</xdr:colOff>
      <xdr:row>17</xdr:row>
      <xdr:rowOff>161925</xdr:rowOff>
    </xdr:to>
    <xdr:sp macro="" textlink="">
      <xdr:nvSpPr>
        <xdr:cNvPr id="12363" name="Text Box 75"/>
        <xdr:cNvSpPr txBox="1">
          <a:spLocks noChangeArrowheads="1"/>
        </xdr:cNvSpPr>
      </xdr:nvSpPr>
      <xdr:spPr bwMode="auto">
        <a:xfrm>
          <a:off x="3924300" y="291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63,156</a:t>
          </a:r>
          <a:endParaRPr lang="ja-JP" altLang="en-US"/>
        </a:p>
      </xdr:txBody>
    </xdr:sp>
    <xdr:clientData/>
  </xdr:twoCellAnchor>
  <xdr:twoCellAnchor>
    <xdr:from>
      <xdr:col>3</xdr:col>
      <xdr:colOff>152400</xdr:colOff>
      <xdr:row>15</xdr:row>
      <xdr:rowOff>123825</xdr:rowOff>
    </xdr:from>
    <xdr:to>
      <xdr:col>3</xdr:col>
      <xdr:colOff>257175</xdr:colOff>
      <xdr:row>16</xdr:row>
      <xdr:rowOff>57150</xdr:rowOff>
    </xdr:to>
    <xdr:sp macro="" textlink="">
      <xdr:nvSpPr>
        <xdr:cNvPr id="234068" name="Oval 76"/>
        <xdr:cNvSpPr>
          <a:spLocks noChangeArrowheads="1"/>
        </xdr:cNvSpPr>
      </xdr:nvSpPr>
      <xdr:spPr bwMode="auto">
        <a:xfrm>
          <a:off x="3552825" y="2743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965835</xdr:colOff>
      <xdr:row>14</xdr:row>
      <xdr:rowOff>87630</xdr:rowOff>
    </xdr:from>
    <xdr:to>
      <xdr:col>3</xdr:col>
      <xdr:colOff>586168</xdr:colOff>
      <xdr:row>15</xdr:row>
      <xdr:rowOff>125730</xdr:rowOff>
    </xdr:to>
    <xdr:sp macro="" textlink="">
      <xdr:nvSpPr>
        <xdr:cNvPr id="12365" name="Text Box 77"/>
        <xdr:cNvSpPr txBox="1">
          <a:spLocks noChangeArrowheads="1"/>
        </xdr:cNvSpPr>
      </xdr:nvSpPr>
      <xdr:spPr bwMode="auto">
        <a:xfrm>
          <a:off x="3228975" y="254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64,965</a:t>
          </a:r>
          <a:endParaRPr lang="ja-JP" altLang="en-US"/>
        </a:p>
      </xdr:txBody>
    </xdr:sp>
    <xdr:clientData/>
  </xdr:twoCellAnchor>
  <xdr:twoCellAnchor>
    <xdr:from>
      <xdr:col>2</xdr:col>
      <xdr:colOff>590550</xdr:colOff>
      <xdr:row>15</xdr:row>
      <xdr:rowOff>95250</xdr:rowOff>
    </xdr:from>
    <xdr:to>
      <xdr:col>2</xdr:col>
      <xdr:colOff>695325</xdr:colOff>
      <xdr:row>16</xdr:row>
      <xdr:rowOff>28575</xdr:rowOff>
    </xdr:to>
    <xdr:sp macro="" textlink="">
      <xdr:nvSpPr>
        <xdr:cNvPr id="234070" name="Oval 78"/>
        <xdr:cNvSpPr>
          <a:spLocks noChangeArrowheads="1"/>
        </xdr:cNvSpPr>
      </xdr:nvSpPr>
      <xdr:spPr bwMode="auto">
        <a:xfrm>
          <a:off x="2857500" y="27146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251460</xdr:colOff>
      <xdr:row>16</xdr:row>
      <xdr:rowOff>38100</xdr:rowOff>
    </xdr:from>
    <xdr:to>
      <xdr:col>2</xdr:col>
      <xdr:colOff>1016805</xdr:colOff>
      <xdr:row>17</xdr:row>
      <xdr:rowOff>76200</xdr:rowOff>
    </xdr:to>
    <xdr:sp macro="" textlink="">
      <xdr:nvSpPr>
        <xdr:cNvPr id="12367" name="Text Box 79"/>
        <xdr:cNvSpPr txBox="1">
          <a:spLocks noChangeArrowheads="1"/>
        </xdr:cNvSpPr>
      </xdr:nvSpPr>
      <xdr:spPr bwMode="auto">
        <a:xfrm>
          <a:off x="2524125"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65,806</a:t>
          </a:r>
          <a:endParaRPr lang="ja-JP" altLang="en-US"/>
        </a:p>
      </xdr:txBody>
    </xdr:sp>
    <xdr:clientData/>
  </xdr:twoCellAnchor>
  <xdr:twoCellAnchor>
    <xdr:from>
      <xdr:col>1</xdr:col>
      <xdr:colOff>1017270</xdr:colOff>
      <xdr:row>29</xdr:row>
      <xdr:rowOff>9525</xdr:rowOff>
    </xdr:from>
    <xdr:to>
      <xdr:col>5</xdr:col>
      <xdr:colOff>727716</xdr:colOff>
      <xdr:row>30</xdr:row>
      <xdr:rowOff>87798</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3932"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506730</xdr:colOff>
      <xdr:row>29</xdr:row>
      <xdr:rowOff>110490</xdr:rowOff>
    </xdr:from>
    <xdr:to>
      <xdr:col>1</xdr:col>
      <xdr:colOff>666984</xdr:colOff>
      <xdr:row>31</xdr:row>
      <xdr:rowOff>10124</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506730</xdr:colOff>
      <xdr:row>31</xdr:row>
      <xdr:rowOff>28575</xdr:rowOff>
    </xdr:from>
    <xdr:to>
      <xdr:col>1</xdr:col>
      <xdr:colOff>666984</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506730</xdr:colOff>
      <xdr:row>32</xdr:row>
      <xdr:rowOff>9525</xdr:rowOff>
    </xdr:from>
    <xdr:to>
      <xdr:col>1</xdr:col>
      <xdr:colOff>666984</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4077" name="Line 85"/>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4078" name="Line 86"/>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4079" name="Line 87"/>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4080" name="Line 88"/>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4081" name="Line 89"/>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4082"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4083"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4084" name="Rectangle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645795</xdr:colOff>
      <xdr:row>30</xdr:row>
      <xdr:rowOff>49530</xdr:rowOff>
    </xdr:from>
    <xdr:ext cx="245452" cy="201850"/>
    <xdr:sp macro="" textlink="">
      <xdr:nvSpPr>
        <xdr:cNvPr id="12381" name="Text Box 93"/>
        <xdr:cNvSpPr txBox="1">
          <a:spLocks noChangeArrowheads="1"/>
        </xdr:cNvSpPr>
      </xdr:nvSpPr>
      <xdr:spPr bwMode="auto">
        <a:xfrm>
          <a:off x="1779270" y="528828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4086" name="Line 94"/>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234087" name="Line 95"/>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37</xdr:row>
      <xdr:rowOff>314325</xdr:rowOff>
    </xdr:from>
    <xdr:to>
      <xdr:col>1</xdr:col>
      <xdr:colOff>1017087</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234089" name="Line 97"/>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36</xdr:row>
      <xdr:rowOff>104775</xdr:rowOff>
    </xdr:from>
    <xdr:to>
      <xdr:col>1</xdr:col>
      <xdr:colOff>1017087</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34091" name="Line 99"/>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35</xdr:row>
      <xdr:rowOff>66675</xdr:rowOff>
    </xdr:from>
    <xdr:to>
      <xdr:col>1</xdr:col>
      <xdr:colOff>1019175</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234093" name="Line 101"/>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34</xdr:row>
      <xdr:rowOff>28575</xdr:rowOff>
    </xdr:from>
    <xdr:to>
      <xdr:col>1</xdr:col>
      <xdr:colOff>1019175</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234095" name="Line 103"/>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32</xdr:row>
      <xdr:rowOff>161925</xdr:rowOff>
    </xdr:from>
    <xdr:to>
      <xdr:col>1</xdr:col>
      <xdr:colOff>1017087</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4097"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257175</xdr:colOff>
      <xdr:row>31</xdr:row>
      <xdr:rowOff>123825</xdr:rowOff>
    </xdr:from>
    <xdr:to>
      <xdr:col>1</xdr:col>
      <xdr:colOff>1019175</xdr:colOff>
      <xdr:row>31</xdr:row>
      <xdr:rowOff>339856</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40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123825</xdr:rowOff>
    </xdr:from>
    <xdr:to>
      <xdr:col>4</xdr:col>
      <xdr:colOff>1114425</xdr:colOff>
      <xdr:row>38</xdr:row>
      <xdr:rowOff>142875</xdr:rowOff>
    </xdr:to>
    <xdr:sp macro="" textlink="">
      <xdr:nvSpPr>
        <xdr:cNvPr id="234100" name="Line 108"/>
        <xdr:cNvSpPr>
          <a:spLocks noChangeShapeType="1"/>
        </xdr:cNvSpPr>
      </xdr:nvSpPr>
      <xdr:spPr bwMode="auto">
        <a:xfrm flipV="1">
          <a:off x="5648325" y="6048375"/>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38</xdr:row>
      <xdr:rowOff>148590</xdr:rowOff>
    </xdr:from>
    <xdr:to>
      <xdr:col>5</xdr:col>
      <xdr:colOff>843915</xdr:colOff>
      <xdr:row>39</xdr:row>
      <xdr:rowOff>181268</xdr:rowOff>
    </xdr:to>
    <xdr:sp macro="" textlink="">
      <xdr:nvSpPr>
        <xdr:cNvPr id="12397" name="人口1人当たり決算額の推移最小値テキスト445"/>
        <xdr:cNvSpPr txBox="1">
          <a:spLocks noChangeArrowheads="1"/>
        </xdr:cNvSpPr>
      </xdr:nvSpPr>
      <xdr:spPr bwMode="auto">
        <a:xfrm>
          <a:off x="5743575" y="7610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-1,442</a:t>
          </a:r>
          <a:endParaRPr lang="ja-JP" altLang="en-US"/>
        </a:p>
      </xdr:txBody>
    </xdr:sp>
    <xdr:clientData/>
  </xdr:twoCellAnchor>
  <xdr:twoCellAnchor>
    <xdr:from>
      <xdr:col>4</xdr:col>
      <xdr:colOff>1028700</xdr:colOff>
      <xdr:row>38</xdr:row>
      <xdr:rowOff>142875</xdr:rowOff>
    </xdr:from>
    <xdr:to>
      <xdr:col>5</xdr:col>
      <xdr:colOff>76200</xdr:colOff>
      <xdr:row>38</xdr:row>
      <xdr:rowOff>142875</xdr:rowOff>
    </xdr:to>
    <xdr:sp macro="" textlink="">
      <xdr:nvSpPr>
        <xdr:cNvPr id="234102" name="Line 110"/>
        <xdr:cNvSpPr>
          <a:spLocks noChangeShapeType="1"/>
        </xdr:cNvSpPr>
      </xdr:nvSpPr>
      <xdr:spPr bwMode="auto">
        <a:xfrm>
          <a:off x="5562600" y="7610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32</xdr:row>
      <xdr:rowOff>66675</xdr:rowOff>
    </xdr:from>
    <xdr:to>
      <xdr:col>5</xdr:col>
      <xdr:colOff>843915</xdr:colOff>
      <xdr:row>33</xdr:row>
      <xdr:rowOff>104775</xdr:rowOff>
    </xdr:to>
    <xdr:sp macro="" textlink="">
      <xdr:nvSpPr>
        <xdr:cNvPr id="12399" name="人口1人当たり決算額の推移最大値テキスト445"/>
        <xdr:cNvSpPr txBox="1">
          <a:spLocks noChangeArrowheads="1"/>
        </xdr:cNvSpPr>
      </xdr:nvSpPr>
      <xdr:spPr bwMode="auto">
        <a:xfrm>
          <a:off x="5743575" y="5819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39,649</a:t>
          </a:r>
          <a:endParaRPr lang="ja-JP" altLang="en-US"/>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234104" name="Line 112"/>
        <xdr:cNvSpPr>
          <a:spLocks noChangeShapeType="1"/>
        </xdr:cNvSpPr>
      </xdr:nvSpPr>
      <xdr:spPr bwMode="auto">
        <a:xfrm>
          <a:off x="5562600" y="6048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133350</xdr:rowOff>
    </xdr:from>
    <xdr:to>
      <xdr:col>4</xdr:col>
      <xdr:colOff>1114425</xdr:colOff>
      <xdr:row>37</xdr:row>
      <xdr:rowOff>76200</xdr:rowOff>
    </xdr:to>
    <xdr:sp macro="" textlink="">
      <xdr:nvSpPr>
        <xdr:cNvPr id="234105" name="Line 113"/>
        <xdr:cNvSpPr>
          <a:spLocks noChangeShapeType="1"/>
        </xdr:cNvSpPr>
      </xdr:nvSpPr>
      <xdr:spPr bwMode="auto">
        <a:xfrm>
          <a:off x="5000625" y="7086600"/>
          <a:ext cx="6477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81915</xdr:colOff>
      <xdr:row>35</xdr:row>
      <xdr:rowOff>266700</xdr:rowOff>
    </xdr:from>
    <xdr:to>
      <xdr:col>5</xdr:col>
      <xdr:colOff>843915</xdr:colOff>
      <xdr:row>36</xdr:row>
      <xdr:rowOff>125866</xdr:rowOff>
    </xdr:to>
    <xdr:sp macro="" textlink="">
      <xdr:nvSpPr>
        <xdr:cNvPr id="12402" name="人口1人当たり決算額の推移平均値テキスト445"/>
        <xdr:cNvSpPr txBox="1">
          <a:spLocks noChangeArrowheads="1"/>
        </xdr:cNvSpPr>
      </xdr:nvSpPr>
      <xdr:spPr bwMode="auto">
        <a:xfrm>
          <a:off x="5743575" y="6877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13,285</a:t>
          </a:r>
          <a:endParaRPr lang="ja-JP" altLang="en-US"/>
        </a:p>
      </xdr:txBody>
    </xdr:sp>
    <xdr:clientData/>
  </xdr:twoCellAnchor>
  <xdr:twoCellAnchor>
    <xdr:from>
      <xdr:col>4</xdr:col>
      <xdr:colOff>1066800</xdr:colOff>
      <xdr:row>36</xdr:row>
      <xdr:rowOff>47625</xdr:rowOff>
    </xdr:from>
    <xdr:to>
      <xdr:col>5</xdr:col>
      <xdr:colOff>38100</xdr:colOff>
      <xdr:row>36</xdr:row>
      <xdr:rowOff>152400</xdr:rowOff>
    </xdr:to>
    <xdr:sp macro="" textlink="">
      <xdr:nvSpPr>
        <xdr:cNvPr id="234107" name="AutoShape 115"/>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38100</xdr:rowOff>
    </xdr:from>
    <xdr:to>
      <xdr:col>4</xdr:col>
      <xdr:colOff>466725</xdr:colOff>
      <xdr:row>36</xdr:row>
      <xdr:rowOff>133350</xdr:rowOff>
    </xdr:to>
    <xdr:sp macro="" textlink="">
      <xdr:nvSpPr>
        <xdr:cNvPr id="234108" name="Line 116"/>
        <xdr:cNvSpPr>
          <a:spLocks noChangeShapeType="1"/>
        </xdr:cNvSpPr>
      </xdr:nvSpPr>
      <xdr:spPr bwMode="auto">
        <a:xfrm>
          <a:off x="4305300" y="6991350"/>
          <a:ext cx="6953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28575</xdr:rowOff>
    </xdr:from>
    <xdr:to>
      <xdr:col>4</xdr:col>
      <xdr:colOff>523875</xdr:colOff>
      <xdr:row>36</xdr:row>
      <xdr:rowOff>133350</xdr:rowOff>
    </xdr:to>
    <xdr:sp macro="" textlink="">
      <xdr:nvSpPr>
        <xdr:cNvPr id="234109" name="AutoShape 117"/>
        <xdr:cNvSpPr>
          <a:spLocks noChangeArrowheads="1"/>
        </xdr:cNvSpPr>
      </xdr:nvSpPr>
      <xdr:spPr bwMode="auto">
        <a:xfrm>
          <a:off x="4953000" y="6981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91440</xdr:colOff>
      <xdr:row>35</xdr:row>
      <xdr:rowOff>171450</xdr:rowOff>
    </xdr:from>
    <xdr:to>
      <xdr:col>4</xdr:col>
      <xdr:colOff>811821</xdr:colOff>
      <xdr:row>36</xdr:row>
      <xdr:rowOff>38100</xdr:rowOff>
    </xdr:to>
    <xdr:sp macro="" textlink="">
      <xdr:nvSpPr>
        <xdr:cNvPr id="12406" name="Text Box 118"/>
        <xdr:cNvSpPr txBox="1">
          <a:spLocks noChangeArrowheads="1"/>
        </xdr:cNvSpPr>
      </xdr:nvSpPr>
      <xdr:spPr bwMode="auto">
        <a:xfrm>
          <a:off x="4619625" y="6781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13,627</a:t>
          </a:r>
          <a:endParaRPr lang="ja-JP" altLang="en-US"/>
        </a:p>
      </xdr:txBody>
    </xdr:sp>
    <xdr:clientData/>
  </xdr:twoCellAnchor>
  <xdr:twoCellAnchor>
    <xdr:from>
      <xdr:col>3</xdr:col>
      <xdr:colOff>209550</xdr:colOff>
      <xdr:row>36</xdr:row>
      <xdr:rowOff>38100</xdr:rowOff>
    </xdr:from>
    <xdr:to>
      <xdr:col>3</xdr:col>
      <xdr:colOff>904875</xdr:colOff>
      <xdr:row>36</xdr:row>
      <xdr:rowOff>47625</xdr:rowOff>
    </xdr:to>
    <xdr:sp macro="" textlink="">
      <xdr:nvSpPr>
        <xdr:cNvPr id="234111" name="Line 119"/>
        <xdr:cNvSpPr>
          <a:spLocks noChangeShapeType="1"/>
        </xdr:cNvSpPr>
      </xdr:nvSpPr>
      <xdr:spPr bwMode="auto">
        <a:xfrm flipV="1">
          <a:off x="3609975" y="699135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323850</xdr:rowOff>
    </xdr:from>
    <xdr:to>
      <xdr:col>3</xdr:col>
      <xdr:colOff>952500</xdr:colOff>
      <xdr:row>36</xdr:row>
      <xdr:rowOff>76200</xdr:rowOff>
    </xdr:to>
    <xdr:sp macro="" textlink="">
      <xdr:nvSpPr>
        <xdr:cNvPr id="234112" name="AutoShape 120"/>
        <xdr:cNvSpPr>
          <a:spLocks noChangeArrowheads="1"/>
        </xdr:cNvSpPr>
      </xdr:nvSpPr>
      <xdr:spPr bwMode="auto">
        <a:xfrm>
          <a:off x="4257675" y="69342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506730</xdr:colOff>
      <xdr:row>35</xdr:row>
      <xdr:rowOff>114300</xdr:rowOff>
    </xdr:from>
    <xdr:to>
      <xdr:col>4</xdr:col>
      <xdr:colOff>163772</xdr:colOff>
      <xdr:row>35</xdr:row>
      <xdr:rowOff>323850</xdr:rowOff>
    </xdr:to>
    <xdr:sp macro="" textlink="">
      <xdr:nvSpPr>
        <xdr:cNvPr id="12409" name="Text Box 121"/>
        <xdr:cNvSpPr txBox="1">
          <a:spLocks noChangeArrowheads="1"/>
        </xdr:cNvSpPr>
      </xdr:nvSpPr>
      <xdr:spPr bwMode="auto">
        <a:xfrm>
          <a:off x="3924300" y="672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15,102</a:t>
          </a:r>
          <a:endParaRPr lang="ja-JP" altLang="en-US"/>
        </a:p>
      </xdr:txBody>
    </xdr:sp>
    <xdr:clientData/>
  </xdr:twoCellAnchor>
  <xdr:twoCellAnchor>
    <xdr:from>
      <xdr:col>2</xdr:col>
      <xdr:colOff>647700</xdr:colOff>
      <xdr:row>36</xdr:row>
      <xdr:rowOff>9525</xdr:rowOff>
    </xdr:from>
    <xdr:to>
      <xdr:col>3</xdr:col>
      <xdr:colOff>209550</xdr:colOff>
      <xdr:row>36</xdr:row>
      <xdr:rowOff>47625</xdr:rowOff>
    </xdr:to>
    <xdr:sp macro="" textlink="">
      <xdr:nvSpPr>
        <xdr:cNvPr id="234114" name="Line 122"/>
        <xdr:cNvSpPr>
          <a:spLocks noChangeShapeType="1"/>
        </xdr:cNvSpPr>
      </xdr:nvSpPr>
      <xdr:spPr bwMode="auto">
        <a:xfrm>
          <a:off x="2914650" y="6962775"/>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234115" name="AutoShape 123"/>
        <xdr:cNvSpPr>
          <a:spLocks noChangeArrowheads="1"/>
        </xdr:cNvSpPr>
      </xdr:nvSpPr>
      <xdr:spPr bwMode="auto">
        <a:xfrm>
          <a:off x="3552825" y="690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965835</xdr:colOff>
      <xdr:row>35</xdr:row>
      <xdr:rowOff>87630</xdr:rowOff>
    </xdr:from>
    <xdr:to>
      <xdr:col>3</xdr:col>
      <xdr:colOff>586168</xdr:colOff>
      <xdr:row>35</xdr:row>
      <xdr:rowOff>304941</xdr:rowOff>
    </xdr:to>
    <xdr:sp macro="" textlink="">
      <xdr:nvSpPr>
        <xdr:cNvPr id="12412" name="Text Box 124"/>
        <xdr:cNvSpPr txBox="1">
          <a:spLocks noChangeArrowheads="1"/>
        </xdr:cNvSpPr>
      </xdr:nvSpPr>
      <xdr:spPr bwMode="auto">
        <a:xfrm>
          <a:off x="3228975" y="6705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15,693</a:t>
          </a:r>
          <a:endParaRPr lang="ja-JP" altLang="en-US"/>
        </a:p>
      </xdr:txBody>
    </xdr:sp>
    <xdr:clientData/>
  </xdr:twoCellAnchor>
  <xdr:twoCellAnchor>
    <xdr:from>
      <xdr:col>2</xdr:col>
      <xdr:colOff>590550</xdr:colOff>
      <xdr:row>35</xdr:row>
      <xdr:rowOff>57150</xdr:rowOff>
    </xdr:from>
    <xdr:to>
      <xdr:col>2</xdr:col>
      <xdr:colOff>695325</xdr:colOff>
      <xdr:row>35</xdr:row>
      <xdr:rowOff>152400</xdr:rowOff>
    </xdr:to>
    <xdr:sp macro="" textlink="">
      <xdr:nvSpPr>
        <xdr:cNvPr id="234117" name="AutoShape 125"/>
        <xdr:cNvSpPr>
          <a:spLocks noChangeArrowheads="1"/>
        </xdr:cNvSpPr>
      </xdr:nvSpPr>
      <xdr:spPr bwMode="auto">
        <a:xfrm>
          <a:off x="2857500" y="66675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251460</xdr:colOff>
      <xdr:row>34</xdr:row>
      <xdr:rowOff>190500</xdr:rowOff>
    </xdr:from>
    <xdr:to>
      <xdr:col>2</xdr:col>
      <xdr:colOff>1016805</xdr:colOff>
      <xdr:row>35</xdr:row>
      <xdr:rowOff>57150</xdr:rowOff>
    </xdr:to>
    <xdr:sp macro="" textlink="">
      <xdr:nvSpPr>
        <xdr:cNvPr id="12414" name="Text Box 126"/>
        <xdr:cNvSpPr txBox="1">
          <a:spLocks noChangeArrowheads="1"/>
        </xdr:cNvSpPr>
      </xdr:nvSpPr>
      <xdr:spPr bwMode="auto">
        <a:xfrm>
          <a:off x="2524125" y="645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endParaRPr lang="ja-JP" altLang="en-US"/>
        </a:p>
      </xdr:txBody>
    </xdr:sp>
    <xdr:clientData/>
  </xdr:twoCellAnchor>
  <xdr:twoCellAnchor editAs="oneCell">
    <xdr:from>
      <xdr:col>4</xdr:col>
      <xdr:colOff>1009650</xdr:colOff>
      <xdr:row>40</xdr:row>
      <xdr:rowOff>11430</xdr:rowOff>
    </xdr:from>
    <xdr:to>
      <xdr:col>5</xdr:col>
      <xdr:colOff>621828</xdr:colOff>
      <xdr:row>41</xdr:row>
      <xdr:rowOff>49530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346710</xdr:colOff>
      <xdr:row>40</xdr:row>
      <xdr:rowOff>11430</xdr:rowOff>
    </xdr:from>
    <xdr:to>
      <xdr:col>4</xdr:col>
      <xdr:colOff>1108710</xdr:colOff>
      <xdr:row>41</xdr:row>
      <xdr:rowOff>49530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796290</xdr:colOff>
      <xdr:row>40</xdr:row>
      <xdr:rowOff>11430</xdr:rowOff>
    </xdr:from>
    <xdr:to>
      <xdr:col>4</xdr:col>
      <xdr:colOff>419777</xdr:colOff>
      <xdr:row>41</xdr:row>
      <xdr:rowOff>49530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85725</xdr:colOff>
      <xdr:row>40</xdr:row>
      <xdr:rowOff>11430</xdr:rowOff>
    </xdr:from>
    <xdr:to>
      <xdr:col>3</xdr:col>
      <xdr:colOff>847725</xdr:colOff>
      <xdr:row>41</xdr:row>
      <xdr:rowOff>49530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506730</xdr:colOff>
      <xdr:row>40</xdr:row>
      <xdr:rowOff>11430</xdr:rowOff>
    </xdr:from>
    <xdr:to>
      <xdr:col>3</xdr:col>
      <xdr:colOff>163772</xdr:colOff>
      <xdr:row>41</xdr:row>
      <xdr:rowOff>49530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37</xdr:row>
      <xdr:rowOff>28575</xdr:rowOff>
    </xdr:from>
    <xdr:to>
      <xdr:col>5</xdr:col>
      <xdr:colOff>38100</xdr:colOff>
      <xdr:row>37</xdr:row>
      <xdr:rowOff>133350</xdr:rowOff>
    </xdr:to>
    <xdr:sp macro="" textlink="">
      <xdr:nvSpPr>
        <xdr:cNvPr id="234124" name="Oval 132"/>
        <xdr:cNvSpPr>
          <a:spLocks noChangeArrowheads="1"/>
        </xdr:cNvSpPr>
      </xdr:nvSpPr>
      <xdr:spPr bwMode="auto">
        <a:xfrm>
          <a:off x="5600700" y="71532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81915</xdr:colOff>
      <xdr:row>37</xdr:row>
      <xdr:rowOff>28575</xdr:rowOff>
    </xdr:from>
    <xdr:to>
      <xdr:col>5</xdr:col>
      <xdr:colOff>843915</xdr:colOff>
      <xdr:row>37</xdr:row>
      <xdr:rowOff>238125</xdr:rowOff>
    </xdr:to>
    <xdr:sp macro="" textlink="">
      <xdr:nvSpPr>
        <xdr:cNvPr id="12421" name="人口1人当たり決算額の推移該当値テキスト445"/>
        <xdr:cNvSpPr txBox="1">
          <a:spLocks noChangeArrowheads="1"/>
        </xdr:cNvSpPr>
      </xdr:nvSpPr>
      <xdr:spPr bwMode="auto">
        <a:xfrm>
          <a:off x="5743575" y="715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9,253</a:t>
          </a:r>
          <a:endParaRPr lang="ja-JP" altLang="en-US"/>
        </a:p>
      </xdr:txBody>
    </xdr:sp>
    <xdr:clientData/>
  </xdr:twoCellAnchor>
  <xdr:twoCellAnchor>
    <xdr:from>
      <xdr:col>4</xdr:col>
      <xdr:colOff>419100</xdr:colOff>
      <xdr:row>36</xdr:row>
      <xdr:rowOff>76200</xdr:rowOff>
    </xdr:from>
    <xdr:to>
      <xdr:col>4</xdr:col>
      <xdr:colOff>523875</xdr:colOff>
      <xdr:row>37</xdr:row>
      <xdr:rowOff>9525</xdr:rowOff>
    </xdr:to>
    <xdr:sp macro="" textlink="">
      <xdr:nvSpPr>
        <xdr:cNvPr id="234126" name="Oval 134"/>
        <xdr:cNvSpPr>
          <a:spLocks noChangeArrowheads="1"/>
        </xdr:cNvSpPr>
      </xdr:nvSpPr>
      <xdr:spPr bwMode="auto">
        <a:xfrm>
          <a:off x="4953000" y="70294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91440</xdr:colOff>
      <xdr:row>37</xdr:row>
      <xdr:rowOff>11430</xdr:rowOff>
    </xdr:from>
    <xdr:to>
      <xdr:col>4</xdr:col>
      <xdr:colOff>814688</xdr:colOff>
      <xdr:row>37</xdr:row>
      <xdr:rowOff>230959</xdr:rowOff>
    </xdr:to>
    <xdr:sp macro="" textlink="">
      <xdr:nvSpPr>
        <xdr:cNvPr id="12423" name="Text Box 135"/>
        <xdr:cNvSpPr txBox="1">
          <a:spLocks noChangeArrowheads="1"/>
        </xdr:cNvSpPr>
      </xdr:nvSpPr>
      <xdr:spPr bwMode="auto">
        <a:xfrm>
          <a:off x="4619625" y="7143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12,426</a:t>
          </a:r>
          <a:endParaRPr lang="ja-JP" altLang="en-US"/>
        </a:p>
      </xdr:txBody>
    </xdr:sp>
    <xdr:clientData/>
  </xdr:twoCellAnchor>
  <xdr:twoCellAnchor>
    <xdr:from>
      <xdr:col>3</xdr:col>
      <xdr:colOff>857250</xdr:colOff>
      <xdr:row>35</xdr:row>
      <xdr:rowOff>333375</xdr:rowOff>
    </xdr:from>
    <xdr:to>
      <xdr:col>3</xdr:col>
      <xdr:colOff>952500</xdr:colOff>
      <xdr:row>36</xdr:row>
      <xdr:rowOff>85725</xdr:rowOff>
    </xdr:to>
    <xdr:sp macro="" textlink="">
      <xdr:nvSpPr>
        <xdr:cNvPr id="234128" name="Oval 136"/>
        <xdr:cNvSpPr>
          <a:spLocks noChangeArrowheads="1"/>
        </xdr:cNvSpPr>
      </xdr:nvSpPr>
      <xdr:spPr bwMode="auto">
        <a:xfrm>
          <a:off x="4257675" y="694372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506730</xdr:colOff>
      <xdr:row>36</xdr:row>
      <xdr:rowOff>104775</xdr:rowOff>
    </xdr:from>
    <xdr:to>
      <xdr:col>4</xdr:col>
      <xdr:colOff>163772</xdr:colOff>
      <xdr:row>37</xdr:row>
      <xdr:rowOff>142875</xdr:rowOff>
    </xdr:to>
    <xdr:sp macro="" textlink="">
      <xdr:nvSpPr>
        <xdr:cNvPr id="12425" name="Text Box 137"/>
        <xdr:cNvSpPr txBox="1">
          <a:spLocks noChangeArrowheads="1"/>
        </xdr:cNvSpPr>
      </xdr:nvSpPr>
      <xdr:spPr bwMode="auto">
        <a:xfrm>
          <a:off x="3924300" y="7058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14,810</a:t>
          </a:r>
          <a:endParaRPr lang="ja-JP" altLang="en-US"/>
        </a:p>
      </xdr:txBody>
    </xdr:sp>
    <xdr:clientData/>
  </xdr:twoCellAnchor>
  <xdr:twoCellAnchor>
    <xdr:from>
      <xdr:col>3</xdr:col>
      <xdr:colOff>152400</xdr:colOff>
      <xdr:row>36</xdr:row>
      <xdr:rowOff>0</xdr:rowOff>
    </xdr:from>
    <xdr:to>
      <xdr:col>3</xdr:col>
      <xdr:colOff>257175</xdr:colOff>
      <xdr:row>36</xdr:row>
      <xdr:rowOff>95250</xdr:rowOff>
    </xdr:to>
    <xdr:sp macro="" textlink="">
      <xdr:nvSpPr>
        <xdr:cNvPr id="234130" name="Oval 138"/>
        <xdr:cNvSpPr>
          <a:spLocks noChangeArrowheads="1"/>
        </xdr:cNvSpPr>
      </xdr:nvSpPr>
      <xdr:spPr bwMode="auto">
        <a:xfrm>
          <a:off x="3552825" y="69532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965835</xdr:colOff>
      <xdr:row>36</xdr:row>
      <xdr:rowOff>114300</xdr:rowOff>
    </xdr:from>
    <xdr:to>
      <xdr:col>3</xdr:col>
      <xdr:colOff>586168</xdr:colOff>
      <xdr:row>37</xdr:row>
      <xdr:rowOff>152400</xdr:rowOff>
    </xdr:to>
    <xdr:sp macro="" textlink="">
      <xdr:nvSpPr>
        <xdr:cNvPr id="12427" name="Text Box 139"/>
        <xdr:cNvSpPr txBox="1">
          <a:spLocks noChangeArrowheads="1"/>
        </xdr:cNvSpPr>
      </xdr:nvSpPr>
      <xdr:spPr bwMode="auto">
        <a:xfrm>
          <a:off x="3228975" y="7067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14,609</a:t>
          </a:r>
          <a:endParaRPr lang="ja-JP" altLang="en-US"/>
        </a:p>
      </xdr:txBody>
    </xdr:sp>
    <xdr:clientData/>
  </xdr:twoCellAnchor>
  <xdr:twoCellAnchor>
    <xdr:from>
      <xdr:col>2</xdr:col>
      <xdr:colOff>590550</xdr:colOff>
      <xdr:row>35</xdr:row>
      <xdr:rowOff>304800</xdr:rowOff>
    </xdr:from>
    <xdr:to>
      <xdr:col>2</xdr:col>
      <xdr:colOff>695325</xdr:colOff>
      <xdr:row>36</xdr:row>
      <xdr:rowOff>66675</xdr:rowOff>
    </xdr:to>
    <xdr:sp macro="" textlink="">
      <xdr:nvSpPr>
        <xdr:cNvPr id="234132" name="Oval 140"/>
        <xdr:cNvSpPr>
          <a:spLocks noChangeArrowheads="1"/>
        </xdr:cNvSpPr>
      </xdr:nvSpPr>
      <xdr:spPr bwMode="auto">
        <a:xfrm>
          <a:off x="2857500" y="69151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251460</xdr:colOff>
      <xdr:row>36</xdr:row>
      <xdr:rowOff>76200</xdr:rowOff>
    </xdr:from>
    <xdr:to>
      <xdr:col>2</xdr:col>
      <xdr:colOff>1016805</xdr:colOff>
      <xdr:row>37</xdr:row>
      <xdr:rowOff>114300</xdr:rowOff>
    </xdr:to>
    <xdr:sp macro="" textlink="">
      <xdr:nvSpPr>
        <xdr:cNvPr id="12429" name="Text Box 141"/>
        <xdr:cNvSpPr txBox="1">
          <a:spLocks noChangeArrowheads="1"/>
        </xdr:cNvSpPr>
      </xdr:nvSpPr>
      <xdr:spPr bwMode="auto">
        <a:xfrm>
          <a:off x="2524125" y="702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15,482</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cdr:x>
      <cdr:y>0.02572</cdr:y>
    </cdr:from>
    <cdr:to>
      <cdr:x>0.97555</cdr:x>
      <cdr:y>0.1104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4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4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4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4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5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111705</xdr:colOff>
      <xdr:row>45</xdr:row>
      <xdr:rowOff>314605</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129540</xdr:colOff>
      <xdr:row>0</xdr:row>
      <xdr:rowOff>123825</xdr:rowOff>
    </xdr:from>
    <xdr:to>
      <xdr:col>9</xdr:col>
      <xdr:colOff>120014</xdr:colOff>
      <xdr:row>3</xdr:row>
      <xdr:rowOff>116360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53"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649605</xdr:colOff>
      <xdr:row>1</xdr:row>
      <xdr:rowOff>76200</xdr:rowOff>
    </xdr:from>
    <xdr:to>
      <xdr:col>11</xdr:col>
      <xdr:colOff>939155</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207645</xdr:colOff>
      <xdr:row>1</xdr:row>
      <xdr:rowOff>76200</xdr:rowOff>
    </xdr:from>
    <xdr:to>
      <xdr:col>15</xdr:col>
      <xdr:colOff>679765</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0</xdr:col>
      <xdr:colOff>472440</xdr:colOff>
      <xdr:row>4</xdr:row>
      <xdr:rowOff>0</xdr:rowOff>
    </xdr:from>
    <xdr:to>
      <xdr:col>3</xdr:col>
      <xdr:colOff>727754</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466725</xdr:colOff>
      <xdr:row>46</xdr:row>
      <xdr:rowOff>0</xdr:rowOff>
    </xdr:from>
    <xdr:to>
      <xdr:col>15</xdr:col>
      <xdr:colOff>573434</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rtl="0"/>
          <a:r>
            <a:rPr lang="ja-JP" altLang="ja-JP" sz="1100">
              <a:solidFill>
                <a:sysClr val="windowText" lastClr="000000"/>
              </a:solidFill>
              <a:effectLst/>
              <a:latin typeface="+mn-lt"/>
              <a:ea typeface="+mn-ea"/>
              <a:cs typeface="+mn-cs"/>
            </a:rPr>
            <a:t>　財政調整基金残高・・・Ｈ２</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年度が１７％台となっているのは、約９００百万円新規積立したためです。</a:t>
          </a:r>
          <a:endParaRPr lang="en-US" altLang="ja-JP" sz="1100">
            <a:solidFill>
              <a:sysClr val="windowText" lastClr="000000"/>
            </a:solidFill>
            <a:effectLst/>
            <a:latin typeface="+mn-lt"/>
            <a:ea typeface="+mn-ea"/>
            <a:cs typeface="+mn-cs"/>
          </a:endParaRPr>
        </a:p>
        <a:p>
          <a:pPr rtl="0"/>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実質収支額・・・平均すると</a:t>
          </a:r>
          <a:r>
            <a:rPr lang="ja-JP" altLang="en-US" sz="1100">
              <a:solidFill>
                <a:sysClr val="windowText" lastClr="000000"/>
              </a:solidFill>
              <a:effectLst/>
              <a:latin typeface="+mn-lt"/>
              <a:ea typeface="+mn-ea"/>
              <a:cs typeface="+mn-cs"/>
            </a:rPr>
            <a:t>１０</a:t>
          </a:r>
          <a:r>
            <a:rPr lang="ja-JP" altLang="ja-JP" sz="1100">
              <a:solidFill>
                <a:sysClr val="windowText" lastClr="000000"/>
              </a:solidFill>
              <a:effectLst/>
              <a:latin typeface="+mn-lt"/>
              <a:ea typeface="+mn-ea"/>
              <a:cs typeface="+mn-cs"/>
            </a:rPr>
            <a:t>％台となります。当市の財政規模（Ｈ</a:t>
          </a:r>
          <a:r>
            <a:rPr lang="ja-JP" altLang="en-US" sz="1100">
              <a:solidFill>
                <a:sysClr val="windowText" lastClr="000000"/>
              </a:solidFill>
              <a:effectLst/>
              <a:latin typeface="+mn-lt"/>
              <a:ea typeface="+mn-ea"/>
              <a:cs typeface="+mn-cs"/>
            </a:rPr>
            <a:t>２０</a:t>
          </a:r>
          <a:r>
            <a:rPr lang="ja-JP" altLang="ja-JP" sz="1100">
              <a:solidFill>
                <a:sysClr val="windowText" lastClr="000000"/>
              </a:solidFill>
              <a:effectLst/>
              <a:latin typeface="+mn-lt"/>
              <a:ea typeface="+mn-ea"/>
              <a:cs typeface="+mn-cs"/>
            </a:rPr>
            <a:t>～２</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：３</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０億円前後）から推察すると７～１１％の範囲内で推移しています。</a:t>
          </a:r>
          <a:endParaRPr lang="ja-JP" altLang="ja-JP" sz="1400">
            <a:solidFill>
              <a:sysClr val="windowText" lastClr="000000"/>
            </a:solidFill>
            <a:effectLst/>
          </a:endParaRPr>
        </a:p>
        <a:p>
          <a:pPr rtl="0"/>
          <a:endParaRPr lang="en-US" altLang="ja-JP" sz="1100">
            <a:solidFill>
              <a:sysClr val="windowText" lastClr="000000"/>
            </a:solidFill>
            <a:effectLst/>
            <a:latin typeface="+mn-lt"/>
            <a:ea typeface="+mn-ea"/>
            <a:cs typeface="+mn-cs"/>
          </a:endParaRPr>
        </a:p>
        <a:p>
          <a:pPr rtl="0">
            <a:lnSpc>
              <a:spcPts val="1300"/>
            </a:lnSpc>
          </a:pPr>
          <a:r>
            <a:rPr lang="ja-JP" altLang="ja-JP" sz="1100">
              <a:solidFill>
                <a:sysClr val="windowText" lastClr="000000"/>
              </a:solidFill>
              <a:effectLst/>
              <a:latin typeface="+mn-lt"/>
              <a:ea typeface="+mn-ea"/>
              <a:cs typeface="+mn-cs"/>
            </a:rPr>
            <a:t>　実質単年度収支・・・Ｈ２１年度がマイナスとなっているのは、積立金取崩し額がおよそ１，１６２百万円あったためです。</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8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8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544830</xdr:colOff>
      <xdr:row>32</xdr:row>
      <xdr:rowOff>28575</xdr:rowOff>
    </xdr:from>
    <xdr:to>
      <xdr:col>11</xdr:col>
      <xdr:colOff>926011</xdr:colOff>
      <xdr:row>33</xdr:row>
      <xdr:rowOff>34400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1940</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125730</xdr:colOff>
      <xdr:row>0</xdr:row>
      <xdr:rowOff>142875</xdr:rowOff>
    </xdr:from>
    <xdr:to>
      <xdr:col>9</xdr:col>
      <xdr:colOff>727662</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1061085</xdr:colOff>
      <xdr:row>1</xdr:row>
      <xdr:rowOff>11430</xdr:rowOff>
    </xdr:from>
    <xdr:to>
      <xdr:col>12</xdr:col>
      <xdr:colOff>159032</xdr:colOff>
      <xdr:row>3</xdr:row>
      <xdr:rowOff>66923</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651510</xdr:colOff>
      <xdr:row>1</xdr:row>
      <xdr:rowOff>11430</xdr:rowOff>
    </xdr:from>
    <xdr:to>
      <xdr:col>15</xdr:col>
      <xdr:colOff>1055159</xdr:colOff>
      <xdr:row>3</xdr:row>
      <xdr:rowOff>66923</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editAs="oneCell">
    <xdr:from>
      <xdr:col>1</xdr:col>
      <xdr:colOff>0</xdr:colOff>
      <xdr:row>3</xdr:row>
      <xdr:rowOff>28575</xdr:rowOff>
    </xdr:from>
    <xdr:to>
      <xdr:col>4</xdr:col>
      <xdr:colOff>918513</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670560</xdr:colOff>
      <xdr:row>32</xdr:row>
      <xdr:rowOff>419100</xdr:rowOff>
    </xdr:from>
    <xdr:to>
      <xdr:col>15</xdr:col>
      <xdr:colOff>853415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eaLnBrk="1" fontAlgn="auto" latinLnBrk="0" hangingPunct="1"/>
          <a:r>
            <a:rPr lang="ja-JP" altLang="ja-JP" sz="1100" b="0" i="0" baseline="0">
              <a:solidFill>
                <a:sysClr val="windowText" lastClr="000000"/>
              </a:solidFill>
              <a:effectLst/>
              <a:latin typeface="+mn-lt"/>
              <a:ea typeface="+mn-ea"/>
              <a:cs typeface="+mn-cs"/>
            </a:rPr>
            <a:t>　一般会計・・・</a:t>
          </a:r>
          <a:r>
            <a:rPr lang="en-US" altLang="ja-JP" sz="1100" b="0" i="0" baseline="0">
              <a:solidFill>
                <a:sysClr val="windowText" lastClr="000000"/>
              </a:solidFill>
              <a:effectLst/>
              <a:latin typeface="+mn-lt"/>
              <a:ea typeface="+mn-ea"/>
              <a:cs typeface="+mn-cs"/>
            </a:rPr>
            <a:t>H</a:t>
          </a:r>
          <a:r>
            <a:rPr lang="ja-JP" altLang="en-US" sz="1100" b="0" i="0" baseline="0">
              <a:solidFill>
                <a:sysClr val="windowText" lastClr="000000"/>
              </a:solidFill>
              <a:effectLst/>
              <a:latin typeface="+mn-lt"/>
              <a:ea typeface="+mn-ea"/>
              <a:cs typeface="+mn-cs"/>
            </a:rPr>
            <a:t>２４年度は前年度に比し歳出は減少したが、基金からの繰入金の減少等により歳入が減少したため、１０％を切っています。引き続き、健全財政に努めます。</a:t>
          </a:r>
          <a:endParaRPr lang="ja-JP" altLang="ja-JP" sz="1400">
            <a:solidFill>
              <a:sysClr val="windowText" lastClr="000000"/>
            </a:solidFill>
            <a:effectLst/>
          </a:endParaRPr>
        </a:p>
        <a:p>
          <a:pPr eaLnBrk="1" fontAlgn="auto" latinLnBrk="0" hangingPunct="1"/>
          <a:r>
            <a:rPr lang="ja-JP" altLang="ja-JP" sz="1100" b="0" i="0" baseline="0">
              <a:solidFill>
                <a:srgbClr val="FF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水道事業会計・・・７～９％台で推移しており、大きな変化はありません。</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後期高齢者医療特別会計、公共用地先行取得特別会計、国民健康保険特別会計</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駐車場事業特別会計、下水道特別会計</a:t>
          </a:r>
          <a:r>
            <a:rPr lang="ja-JP" altLang="en-US" sz="1100" b="0" i="0" baseline="0">
              <a:solidFill>
                <a:sysClr val="windowText" lastClr="000000"/>
              </a:solidFill>
              <a:effectLst/>
              <a:latin typeface="+mn-lt"/>
              <a:ea typeface="+mn-ea"/>
              <a:cs typeface="+mn-cs"/>
            </a:rPr>
            <a:t>、農業集落事業特別会計、その他会計</a:t>
          </a:r>
          <a:r>
            <a:rPr lang="ja-JP" altLang="ja-JP" sz="1100" b="0" i="0" baseline="0">
              <a:solidFill>
                <a:sysClr val="windowText" lastClr="000000"/>
              </a:solidFill>
              <a:effectLst/>
              <a:latin typeface="+mn-lt"/>
              <a:ea typeface="+mn-ea"/>
              <a:cs typeface="+mn-cs"/>
            </a:rPr>
            <a:t>・・・一般会計からの繰入で財政運営を行っており、０．１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％以内の範囲で推移しています。</a:t>
          </a:r>
          <a:endParaRPr lang="ja-JP" altLang="ja-JP" sz="1400">
            <a:solidFill>
              <a:sysClr val="windowText" lastClr="000000"/>
            </a:solidFill>
            <a:effectLst/>
          </a:endParaRPr>
        </a:p>
        <a:p>
          <a:pPr algn="l" rtl="0">
            <a:defRPr sz="1000"/>
          </a:pPr>
          <a:endParaRPr lang="ja-JP" altLang="en-US">
            <a:solidFill>
              <a:sysClr val="windowText" lastClr="000000"/>
            </a:solidFill>
          </a:endParaRPr>
        </a:p>
      </xdr:txBody>
    </xdr:sp>
    <xdr:clientData/>
  </xdr:twoCellAnchor>
  <xdr:twoCellAnchor>
    <xdr:from>
      <xdr:col>1</xdr:col>
      <xdr:colOff>0</xdr:colOff>
      <xdr:row>32</xdr:row>
      <xdr:rowOff>0</xdr:rowOff>
    </xdr:from>
    <xdr:to>
      <xdr:col>5</xdr:col>
      <xdr:colOff>1940</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xdr:colOff>
      <xdr:row>0</xdr:row>
      <xdr:rowOff>123825</xdr:rowOff>
    </xdr:from>
    <xdr:to>
      <xdr:col>11</xdr:col>
      <xdr:colOff>689669</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843915</xdr:colOff>
      <xdr:row>1</xdr:row>
      <xdr:rowOff>11430</xdr:rowOff>
    </xdr:from>
    <xdr:to>
      <xdr:col>15</xdr:col>
      <xdr:colOff>371281</xdr:colOff>
      <xdr:row>3</xdr:row>
      <xdr:rowOff>123925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11430</xdr:rowOff>
    </xdr:from>
    <xdr:to>
      <xdr:col>20</xdr:col>
      <xdr:colOff>179066</xdr:colOff>
      <xdr:row>3</xdr:row>
      <xdr:rowOff>123925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8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8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8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8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8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8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9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9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9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9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9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9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163830</xdr:colOff>
      <xdr:row>43</xdr:row>
      <xdr:rowOff>0</xdr:rowOff>
    </xdr:from>
    <xdr:to>
      <xdr:col>16</xdr:col>
      <xdr:colOff>165789</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9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308610</xdr:colOff>
      <xdr:row>4</xdr:row>
      <xdr:rowOff>66675</xdr:rowOff>
    </xdr:from>
    <xdr:to>
      <xdr:col>2</xdr:col>
      <xdr:colOff>419177</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354330</xdr:rowOff>
    </xdr:from>
    <xdr:to>
      <xdr:col>19</xdr:col>
      <xdr:colOff>845783</xdr:colOff>
      <xdr:row>52</xdr:row>
      <xdr:rowOff>200038</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eaLnBrk="1" fontAlgn="auto" latinLnBrk="0" hangingPunct="1">
            <a:lnSpc>
              <a:spcPts val="1300"/>
            </a:lnSpc>
          </a:pPr>
          <a:r>
            <a:rPr lang="ja-JP" altLang="ja-JP" sz="1100" b="0" i="0" baseline="0">
              <a:solidFill>
                <a:sysClr val="windowText" lastClr="000000"/>
              </a:solidFill>
              <a:effectLst/>
              <a:latin typeface="+mn-lt"/>
              <a:ea typeface="+mn-ea"/>
              <a:cs typeface="+mn-cs"/>
            </a:rPr>
            <a:t>　元利償還金・・・Ｈ２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年度に比べＨ２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年度が減少した要因は、過去の新発債の抑制や繰上償還を実施したことによるものです。</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公営企業債の元利償還金に対する繰入金・・・Ｈ２２年度は下水道特別会計が減少した影響で減少しました。</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組合等が起こした地方債の元利償還金に対する負担金等・・・Ｈ２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年度で償還が終了したものがあり、Ｈ２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年度は減少しました。</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算入公債費等・・・過去の起債に対する基準財政需要額であり、　　Ｈ２０年度からＨ２１年度にかけて元利償還金が増加したことにともない増加し、その後はほぼ横ばいとなっています。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実質公債費比率の分子・・・Ｈ２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年度は元利償還金等が減少し</a:t>
          </a:r>
          <a:r>
            <a:rPr lang="ja-JP" altLang="en-US" sz="1100" b="0" i="0" baseline="0">
              <a:solidFill>
                <a:sysClr val="windowText" lastClr="000000"/>
              </a:solidFill>
              <a:effectLst/>
              <a:latin typeface="+mn-lt"/>
              <a:ea typeface="+mn-ea"/>
              <a:cs typeface="+mn-cs"/>
            </a:rPr>
            <a:t>、さらに</a:t>
          </a:r>
          <a:r>
            <a:rPr lang="ja-JP" altLang="ja-JP" sz="1100" b="0" i="0" baseline="0">
              <a:solidFill>
                <a:sysClr val="windowText" lastClr="000000"/>
              </a:solidFill>
              <a:effectLst/>
              <a:latin typeface="+mn-lt"/>
              <a:ea typeface="+mn-ea"/>
              <a:cs typeface="+mn-cs"/>
            </a:rPr>
            <a:t>算入公債費等</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増加したため、減少しました。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0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05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338479</xdr:colOff>
      <xdr:row>39</xdr:row>
      <xdr:rowOff>12618</xdr:rowOff>
    </xdr:from>
    <xdr:to>
      <xdr:col>15</xdr:col>
      <xdr:colOff>846939</xdr:colOff>
      <xdr:row>40</xdr:row>
      <xdr:rowOff>340104</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05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05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05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05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05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05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05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05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06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06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06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06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06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129019</xdr:colOff>
      <xdr:row>0</xdr:row>
      <xdr:rowOff>138544</xdr:rowOff>
    </xdr:from>
    <xdr:to>
      <xdr:col>10</xdr:col>
      <xdr:colOff>390682</xdr:colOff>
      <xdr:row>4</xdr:row>
      <xdr:rowOff>29400</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588645</xdr:colOff>
      <xdr:row>1</xdr:row>
      <xdr:rowOff>47625</xdr:rowOff>
    </xdr:from>
    <xdr:to>
      <xdr:col>13</xdr:col>
      <xdr:colOff>601993</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201930</xdr:colOff>
      <xdr:row>1</xdr:row>
      <xdr:rowOff>47625</xdr:rowOff>
    </xdr:from>
    <xdr:to>
      <xdr:col>18</xdr:col>
      <xdr:colOff>139133</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806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120015</xdr:colOff>
      <xdr:row>3</xdr:row>
      <xdr:rowOff>125730</xdr:rowOff>
    </xdr:from>
    <xdr:to>
      <xdr:col>2</xdr:col>
      <xdr:colOff>901045</xdr:colOff>
      <xdr:row>5</xdr:row>
      <xdr:rowOff>133414</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424815</xdr:colOff>
      <xdr:row>40</xdr:row>
      <xdr:rowOff>9525</xdr:rowOff>
    </xdr:from>
    <xdr:to>
      <xdr:col>17</xdr:col>
      <xdr:colOff>874664</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eaLnBrk="1" fontAlgn="auto" latinLnBrk="0" hangingPunct="1">
            <a:lnSpc>
              <a:spcPts val="1200"/>
            </a:lnSpc>
          </a:pPr>
          <a:r>
            <a:rPr lang="ja-JP" altLang="ja-JP" sz="1100" b="0" i="0" baseline="0">
              <a:solidFill>
                <a:sysClr val="windowText" lastClr="000000"/>
              </a:solidFill>
              <a:effectLst/>
              <a:latin typeface="+mn-lt"/>
              <a:ea typeface="+mn-ea"/>
              <a:cs typeface="+mn-cs"/>
            </a:rPr>
            <a:t>　一般会計等に係る地方債の現在高・・</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起債の抑制や</a:t>
          </a:r>
          <a:r>
            <a:rPr lang="ja-JP" altLang="en-US" sz="1100" b="0" i="0" baseline="0">
              <a:solidFill>
                <a:sysClr val="windowText" lastClr="000000"/>
              </a:solidFill>
              <a:effectLst/>
              <a:latin typeface="+mn-lt"/>
              <a:ea typeface="+mn-ea"/>
              <a:cs typeface="+mn-cs"/>
            </a:rPr>
            <a:t>繰上償還を実施することにより、減少傾向にあります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公営企業債等繰入見込額・・・下水道特別会計</a:t>
          </a:r>
          <a:r>
            <a:rPr lang="ja-JP" altLang="en-US" sz="1100" b="0" i="0" baseline="0">
              <a:solidFill>
                <a:sysClr val="windowText" lastClr="000000"/>
              </a:solidFill>
              <a:effectLst/>
              <a:latin typeface="+mn-lt"/>
              <a:ea typeface="+mn-ea"/>
              <a:cs typeface="+mn-cs"/>
            </a:rPr>
            <a:t>の額</a:t>
          </a:r>
          <a:r>
            <a:rPr lang="ja-JP" altLang="ja-JP" sz="1100" b="0" i="0" baseline="0">
              <a:solidFill>
                <a:sysClr val="windowText" lastClr="000000"/>
              </a:solidFill>
              <a:effectLst/>
              <a:latin typeface="+mn-lt"/>
              <a:ea typeface="+mn-ea"/>
              <a:cs typeface="+mn-cs"/>
            </a:rPr>
            <a:t>が大きいですが、対象事業を精査し投資事業等を計画的に行うことにより、</a:t>
          </a:r>
          <a:r>
            <a:rPr lang="ja-JP" altLang="en-US" sz="1100" b="0" i="0" baseline="0">
              <a:solidFill>
                <a:sysClr val="windowText" lastClr="000000"/>
              </a:solidFill>
              <a:effectLst/>
              <a:latin typeface="+mn-lt"/>
              <a:ea typeface="+mn-ea"/>
              <a:cs typeface="+mn-cs"/>
            </a:rPr>
            <a:t>減少傾向にあります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lnSpc>
              <a:spcPts val="1200"/>
            </a:lnSpc>
          </a:pPr>
          <a:endParaRPr lang="en-US" altLang="ja-JP" sz="1100" b="0" i="0" baseline="0">
            <a:solidFill>
              <a:sysClr val="windowText" lastClr="000000"/>
            </a:solidFill>
            <a:effectLst/>
            <a:latin typeface="+mn-lt"/>
            <a:ea typeface="+mn-ea"/>
            <a:cs typeface="+mn-cs"/>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退職手当負担見込額</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職員数の減少</a:t>
          </a:r>
          <a:r>
            <a:rPr lang="ja-JP" altLang="ja-JP" sz="1100" b="0" i="0" baseline="0">
              <a:solidFill>
                <a:sysClr val="windowText" lastClr="000000"/>
              </a:solidFill>
              <a:effectLst/>
              <a:latin typeface="+mn-lt"/>
              <a:ea typeface="+mn-ea"/>
              <a:cs typeface="+mn-cs"/>
            </a:rPr>
            <a:t>などにより</a:t>
          </a:r>
          <a:r>
            <a:rPr lang="ja-JP" altLang="en-US" sz="1100" b="0" i="0" baseline="0">
              <a:solidFill>
                <a:sysClr val="windowText" lastClr="000000"/>
              </a:solidFill>
              <a:effectLst/>
              <a:latin typeface="+mn-lt"/>
              <a:ea typeface="+mn-ea"/>
              <a:cs typeface="+mn-cs"/>
            </a:rPr>
            <a:t>減少傾向にあります。</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充当可能基金・・・</a:t>
          </a:r>
          <a:r>
            <a:rPr lang="ja-JP" altLang="en-US" sz="1100" b="0" i="0" baseline="0">
              <a:solidFill>
                <a:sysClr val="windowText" lastClr="000000"/>
              </a:solidFill>
              <a:effectLst/>
              <a:latin typeface="+mn-lt"/>
              <a:ea typeface="+mn-ea"/>
              <a:cs typeface="+mn-cs"/>
            </a:rPr>
            <a:t>新規</a:t>
          </a:r>
          <a:r>
            <a:rPr lang="ja-JP" altLang="ja-JP" sz="1100" b="0" i="0" baseline="0">
              <a:solidFill>
                <a:sysClr val="windowText" lastClr="000000"/>
              </a:solidFill>
              <a:effectLst/>
              <a:latin typeface="+mn-lt"/>
              <a:ea typeface="+mn-ea"/>
              <a:cs typeface="+mn-cs"/>
            </a:rPr>
            <a:t>積立</a:t>
          </a:r>
          <a:r>
            <a:rPr lang="ja-JP" altLang="en-US" sz="1100" b="0" i="0" baseline="0">
              <a:solidFill>
                <a:sysClr val="windowText" lastClr="000000"/>
              </a:solidFill>
              <a:effectLst/>
              <a:latin typeface="+mn-lt"/>
              <a:ea typeface="+mn-ea"/>
              <a:cs typeface="+mn-cs"/>
            </a:rPr>
            <a:t>を行うことで、増加傾向にあります。</a:t>
          </a:r>
          <a:endParaRPr lang="en-US" altLang="ja-JP" sz="1100" b="0" i="0" baseline="0">
            <a:solidFill>
              <a:sysClr val="windowText" lastClr="000000"/>
            </a:solidFill>
            <a:effectLst/>
            <a:latin typeface="+mn-lt"/>
            <a:ea typeface="+mn-ea"/>
            <a:cs typeface="+mn-cs"/>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充当可能特定歳入・・・都市計画税収や公営住宅使用料などですが、年々減少傾向にあります。</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基準財政需要額算入見込額・・・</a:t>
          </a:r>
          <a:r>
            <a:rPr lang="ja-JP" altLang="en-US" sz="1100" b="0" i="0" baseline="0">
              <a:solidFill>
                <a:sysClr val="windowText" lastClr="000000"/>
              </a:solidFill>
              <a:effectLst/>
              <a:latin typeface="+mn-lt"/>
              <a:ea typeface="+mn-ea"/>
              <a:cs typeface="+mn-cs"/>
            </a:rPr>
            <a:t>地方債現在高に対する臨時財政対策債の割合が増加しているため、</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傾向にあります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lnSpc>
              <a:spcPts val="1300"/>
            </a:lnSpc>
          </a:pP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lnSpc>
              <a:spcPts val="1200"/>
            </a:lnSpc>
          </a:pPr>
          <a:r>
            <a:rPr lang="ja-JP" altLang="ja-JP" sz="1100" b="0" i="0" baseline="0">
              <a:solidFill>
                <a:sysClr val="windowText" lastClr="000000"/>
              </a:solidFill>
              <a:effectLst/>
              <a:latin typeface="+mn-lt"/>
              <a:ea typeface="+mn-ea"/>
              <a:cs typeface="+mn-cs"/>
            </a:rPr>
            <a:t>　将来負担比率の分子・・・地方債の現在高</a:t>
          </a:r>
          <a:r>
            <a:rPr lang="ja-JP" altLang="en-US" sz="1100" b="0" i="0" baseline="0">
              <a:solidFill>
                <a:sysClr val="windowText" lastClr="000000"/>
              </a:solidFill>
              <a:effectLst/>
              <a:latin typeface="+mn-lt"/>
              <a:ea typeface="+mn-ea"/>
              <a:cs typeface="+mn-cs"/>
            </a:rPr>
            <a:t>と退職手当負担見込額が</a:t>
          </a:r>
          <a:r>
            <a:rPr lang="ja-JP" altLang="ja-JP" sz="1100" b="0" i="0" baseline="0">
              <a:solidFill>
                <a:sysClr val="windowText" lastClr="000000"/>
              </a:solidFill>
              <a:effectLst/>
              <a:latin typeface="+mn-lt"/>
              <a:ea typeface="+mn-ea"/>
              <a:cs typeface="+mn-cs"/>
            </a:rPr>
            <a:t>年々減少し、充当可能基金</a:t>
          </a:r>
          <a:r>
            <a:rPr lang="ja-JP" altLang="en-US" sz="1100" b="0" i="0" baseline="0">
              <a:solidFill>
                <a:sysClr val="windowText" lastClr="000000"/>
              </a:solidFill>
              <a:effectLst/>
              <a:latin typeface="+mn-lt"/>
              <a:ea typeface="+mn-ea"/>
              <a:cs typeface="+mn-cs"/>
            </a:rPr>
            <a:t>と基準財需要額算入見込額</a:t>
          </a:r>
          <a:r>
            <a:rPr lang="ja-JP" altLang="ja-JP" sz="1100" b="0" i="0" baseline="0">
              <a:solidFill>
                <a:sysClr val="windowText" lastClr="000000"/>
              </a:solidFill>
              <a:effectLst/>
              <a:latin typeface="+mn-lt"/>
              <a:ea typeface="+mn-ea"/>
              <a:cs typeface="+mn-cs"/>
            </a:rPr>
            <a:t>が増加しているため、</a:t>
          </a:r>
          <a:r>
            <a:rPr lang="ja-JP" altLang="en-US" sz="1100" b="0" i="0" baseline="0">
              <a:solidFill>
                <a:sysClr val="windowText" lastClr="000000"/>
              </a:solidFill>
              <a:effectLst/>
              <a:latin typeface="+mn-lt"/>
              <a:ea typeface="+mn-ea"/>
              <a:cs typeface="+mn-cs"/>
            </a:rPr>
            <a:t>将来負担比率の分子は</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を続けており、Ｈ２４はマイナスとなりました。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136</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138</v>
      </c>
      <c r="C3" s="435"/>
      <c r="D3" s="435"/>
      <c r="E3" s="436"/>
      <c r="F3" s="436"/>
      <c r="G3" s="436"/>
      <c r="H3" s="436"/>
      <c r="I3" s="436"/>
      <c r="J3" s="436"/>
      <c r="K3" s="436"/>
      <c r="L3" s="436" t="s">
        <v>139</v>
      </c>
      <c r="M3" s="436"/>
      <c r="N3" s="436"/>
      <c r="O3" s="436"/>
      <c r="P3" s="436"/>
      <c r="Q3" s="436"/>
      <c r="R3" s="440"/>
      <c r="S3" s="440"/>
      <c r="T3" s="440"/>
      <c r="U3" s="440"/>
      <c r="V3" s="441"/>
      <c r="W3" s="418" t="s">
        <v>140</v>
      </c>
      <c r="X3" s="419"/>
      <c r="Y3" s="419"/>
      <c r="Z3" s="419"/>
      <c r="AA3" s="419"/>
      <c r="AB3" s="435"/>
      <c r="AC3" s="440" t="s">
        <v>141</v>
      </c>
      <c r="AD3" s="419"/>
      <c r="AE3" s="419"/>
      <c r="AF3" s="419"/>
      <c r="AG3" s="419"/>
      <c r="AH3" s="419"/>
      <c r="AI3" s="419"/>
      <c r="AJ3" s="419"/>
      <c r="AK3" s="419"/>
      <c r="AL3" s="420"/>
      <c r="AM3" s="418" t="s">
        <v>142</v>
      </c>
      <c r="AN3" s="419"/>
      <c r="AO3" s="419"/>
      <c r="AP3" s="419"/>
      <c r="AQ3" s="419"/>
      <c r="AR3" s="419"/>
      <c r="AS3" s="419"/>
      <c r="AT3" s="419"/>
      <c r="AU3" s="419"/>
      <c r="AV3" s="419"/>
      <c r="AW3" s="419"/>
      <c r="AX3" s="420"/>
      <c r="AY3" s="427" t="s">
        <v>90</v>
      </c>
      <c r="AZ3" s="428"/>
      <c r="BA3" s="428"/>
      <c r="BB3" s="428"/>
      <c r="BC3" s="428"/>
      <c r="BD3" s="428"/>
      <c r="BE3" s="428"/>
      <c r="BF3" s="428"/>
      <c r="BG3" s="428"/>
      <c r="BH3" s="428"/>
      <c r="BI3" s="428"/>
      <c r="BJ3" s="428"/>
      <c r="BK3" s="428"/>
      <c r="BL3" s="428"/>
      <c r="BM3" s="429"/>
      <c r="BN3" s="418" t="s">
        <v>143</v>
      </c>
      <c r="BO3" s="419"/>
      <c r="BP3" s="419"/>
      <c r="BQ3" s="419"/>
      <c r="BR3" s="419"/>
      <c r="BS3" s="419"/>
      <c r="BT3" s="419"/>
      <c r="BU3" s="420"/>
      <c r="BV3" s="418" t="s">
        <v>144</v>
      </c>
      <c r="BW3" s="419"/>
      <c r="BX3" s="419"/>
      <c r="BY3" s="419"/>
      <c r="BZ3" s="419"/>
      <c r="CA3" s="419"/>
      <c r="CB3" s="419"/>
      <c r="CC3" s="420"/>
      <c r="CD3" s="427" t="s">
        <v>90</v>
      </c>
      <c r="CE3" s="428"/>
      <c r="CF3" s="428"/>
      <c r="CG3" s="428"/>
      <c r="CH3" s="428"/>
      <c r="CI3" s="428"/>
      <c r="CJ3" s="428"/>
      <c r="CK3" s="428"/>
      <c r="CL3" s="428"/>
      <c r="CM3" s="428"/>
      <c r="CN3" s="428"/>
      <c r="CO3" s="428"/>
      <c r="CP3" s="428"/>
      <c r="CQ3" s="428"/>
      <c r="CR3" s="428"/>
      <c r="CS3" s="429"/>
      <c r="CT3" s="418" t="s">
        <v>145</v>
      </c>
      <c r="CU3" s="419"/>
      <c r="CV3" s="419"/>
      <c r="CW3" s="419"/>
      <c r="CX3" s="419"/>
      <c r="CY3" s="419"/>
      <c r="CZ3" s="419"/>
      <c r="DA3" s="420"/>
      <c r="DB3" s="418" t="s">
        <v>146</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147</v>
      </c>
      <c r="AZ4" s="374"/>
      <c r="BA4" s="374"/>
      <c r="BB4" s="374"/>
      <c r="BC4" s="374"/>
      <c r="BD4" s="374"/>
      <c r="BE4" s="374"/>
      <c r="BF4" s="374"/>
      <c r="BG4" s="374"/>
      <c r="BH4" s="374"/>
      <c r="BI4" s="374"/>
      <c r="BJ4" s="374"/>
      <c r="BK4" s="374"/>
      <c r="BL4" s="374"/>
      <c r="BM4" s="375"/>
      <c r="BN4" s="355">
        <v>65375867</v>
      </c>
      <c r="BO4" s="356"/>
      <c r="BP4" s="356"/>
      <c r="BQ4" s="356"/>
      <c r="BR4" s="356"/>
      <c r="BS4" s="356"/>
      <c r="BT4" s="356"/>
      <c r="BU4" s="357"/>
      <c r="BV4" s="355">
        <v>66419783</v>
      </c>
      <c r="BW4" s="356"/>
      <c r="BX4" s="356"/>
      <c r="BY4" s="356"/>
      <c r="BZ4" s="356"/>
      <c r="CA4" s="356"/>
      <c r="CB4" s="356"/>
      <c r="CC4" s="357"/>
      <c r="CD4" s="424" t="s">
        <v>148</v>
      </c>
      <c r="CE4" s="425"/>
      <c r="CF4" s="425"/>
      <c r="CG4" s="425"/>
      <c r="CH4" s="425"/>
      <c r="CI4" s="425"/>
      <c r="CJ4" s="425"/>
      <c r="CK4" s="425"/>
      <c r="CL4" s="425"/>
      <c r="CM4" s="425"/>
      <c r="CN4" s="425"/>
      <c r="CO4" s="425"/>
      <c r="CP4" s="425"/>
      <c r="CQ4" s="425"/>
      <c r="CR4" s="425"/>
      <c r="CS4" s="426"/>
      <c r="CT4" s="421">
        <v>9.5</v>
      </c>
      <c r="CU4" s="422"/>
      <c r="CV4" s="422"/>
      <c r="CW4" s="422"/>
      <c r="CX4" s="422"/>
      <c r="CY4" s="422"/>
      <c r="CZ4" s="422"/>
      <c r="DA4" s="423"/>
      <c r="DB4" s="421">
        <v>11.6</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149</v>
      </c>
      <c r="AN5" s="347"/>
      <c r="AO5" s="347"/>
      <c r="AP5" s="347"/>
      <c r="AQ5" s="347"/>
      <c r="AR5" s="347"/>
      <c r="AS5" s="347"/>
      <c r="AT5" s="348"/>
      <c r="AU5" s="344" t="s">
        <v>150</v>
      </c>
      <c r="AV5" s="345"/>
      <c r="AW5" s="345"/>
      <c r="AX5" s="345"/>
      <c r="AY5" s="367" t="s">
        <v>151</v>
      </c>
      <c r="AZ5" s="368"/>
      <c r="BA5" s="368"/>
      <c r="BB5" s="368"/>
      <c r="BC5" s="368"/>
      <c r="BD5" s="368"/>
      <c r="BE5" s="368"/>
      <c r="BF5" s="368"/>
      <c r="BG5" s="368"/>
      <c r="BH5" s="368"/>
      <c r="BI5" s="368"/>
      <c r="BJ5" s="368"/>
      <c r="BK5" s="368"/>
      <c r="BL5" s="368"/>
      <c r="BM5" s="369"/>
      <c r="BN5" s="352">
        <v>61024801</v>
      </c>
      <c r="BO5" s="353"/>
      <c r="BP5" s="353"/>
      <c r="BQ5" s="353"/>
      <c r="BR5" s="353"/>
      <c r="BS5" s="353"/>
      <c r="BT5" s="353"/>
      <c r="BU5" s="354"/>
      <c r="BV5" s="352">
        <v>61126576</v>
      </c>
      <c r="BW5" s="353"/>
      <c r="BX5" s="353"/>
      <c r="BY5" s="353"/>
      <c r="BZ5" s="353"/>
      <c r="CA5" s="353"/>
      <c r="CB5" s="353"/>
      <c r="CC5" s="354"/>
      <c r="CD5" s="388" t="s">
        <v>152</v>
      </c>
      <c r="CE5" s="389"/>
      <c r="CF5" s="389"/>
      <c r="CG5" s="389"/>
      <c r="CH5" s="389"/>
      <c r="CI5" s="389"/>
      <c r="CJ5" s="389"/>
      <c r="CK5" s="389"/>
      <c r="CL5" s="389"/>
      <c r="CM5" s="389"/>
      <c r="CN5" s="389"/>
      <c r="CO5" s="389"/>
      <c r="CP5" s="389"/>
      <c r="CQ5" s="389"/>
      <c r="CR5" s="389"/>
      <c r="CS5" s="390"/>
      <c r="CT5" s="451">
        <v>85.3</v>
      </c>
      <c r="CU5" s="452"/>
      <c r="CV5" s="452"/>
      <c r="CW5" s="452"/>
      <c r="CX5" s="452"/>
      <c r="CY5" s="452"/>
      <c r="CZ5" s="452"/>
      <c r="DA5" s="453"/>
      <c r="DB5" s="451">
        <v>84.3</v>
      </c>
      <c r="DC5" s="452"/>
      <c r="DD5" s="452"/>
      <c r="DE5" s="452"/>
      <c r="DF5" s="452"/>
      <c r="DG5" s="452"/>
      <c r="DH5" s="452"/>
      <c r="DI5" s="453"/>
      <c r="DJ5" s="134"/>
      <c r="DK5" s="134"/>
      <c r="DL5" s="134"/>
      <c r="DM5" s="134"/>
      <c r="DN5" s="134"/>
      <c r="DO5" s="134"/>
    </row>
    <row r="6" spans="1:119" ht="18.75" customHeight="1" x14ac:dyDescent="0.15">
      <c r="A6" s="135"/>
      <c r="B6" s="379" t="s">
        <v>153</v>
      </c>
      <c r="C6" s="380"/>
      <c r="D6" s="380"/>
      <c r="E6" s="381"/>
      <c r="F6" s="381"/>
      <c r="G6" s="381"/>
      <c r="H6" s="381"/>
      <c r="I6" s="381"/>
      <c r="J6" s="381"/>
      <c r="K6" s="381"/>
      <c r="L6" s="381" t="s">
        <v>154</v>
      </c>
      <c r="M6" s="381"/>
      <c r="N6" s="381"/>
      <c r="O6" s="381"/>
      <c r="P6" s="381"/>
      <c r="Q6" s="381"/>
      <c r="R6" s="391"/>
      <c r="S6" s="391"/>
      <c r="T6" s="391"/>
      <c r="U6" s="391"/>
      <c r="V6" s="392"/>
      <c r="W6" s="397" t="s">
        <v>155</v>
      </c>
      <c r="X6" s="398"/>
      <c r="Y6" s="398"/>
      <c r="Z6" s="398"/>
      <c r="AA6" s="398"/>
      <c r="AB6" s="380"/>
      <c r="AC6" s="403" t="s">
        <v>156</v>
      </c>
      <c r="AD6" s="404"/>
      <c r="AE6" s="404"/>
      <c r="AF6" s="404"/>
      <c r="AG6" s="404"/>
      <c r="AH6" s="404"/>
      <c r="AI6" s="404"/>
      <c r="AJ6" s="404"/>
      <c r="AK6" s="404"/>
      <c r="AL6" s="405"/>
      <c r="AM6" s="346" t="s">
        <v>157</v>
      </c>
      <c r="AN6" s="347"/>
      <c r="AO6" s="347"/>
      <c r="AP6" s="347"/>
      <c r="AQ6" s="347"/>
      <c r="AR6" s="347"/>
      <c r="AS6" s="347"/>
      <c r="AT6" s="348"/>
      <c r="AU6" s="344" t="s">
        <v>158</v>
      </c>
      <c r="AV6" s="345"/>
      <c r="AW6" s="345"/>
      <c r="AX6" s="345"/>
      <c r="AY6" s="367" t="s">
        <v>159</v>
      </c>
      <c r="AZ6" s="368"/>
      <c r="BA6" s="368"/>
      <c r="BB6" s="368"/>
      <c r="BC6" s="368"/>
      <c r="BD6" s="368"/>
      <c r="BE6" s="368"/>
      <c r="BF6" s="368"/>
      <c r="BG6" s="368"/>
      <c r="BH6" s="368"/>
      <c r="BI6" s="368"/>
      <c r="BJ6" s="368"/>
      <c r="BK6" s="368"/>
      <c r="BL6" s="368"/>
      <c r="BM6" s="369"/>
      <c r="BN6" s="352">
        <v>4351066</v>
      </c>
      <c r="BO6" s="353"/>
      <c r="BP6" s="353"/>
      <c r="BQ6" s="353"/>
      <c r="BR6" s="353"/>
      <c r="BS6" s="353"/>
      <c r="BT6" s="353"/>
      <c r="BU6" s="354"/>
      <c r="BV6" s="352">
        <v>5293207</v>
      </c>
      <c r="BW6" s="353"/>
      <c r="BX6" s="353"/>
      <c r="BY6" s="353"/>
      <c r="BZ6" s="353"/>
      <c r="CA6" s="353"/>
      <c r="CB6" s="353"/>
      <c r="CC6" s="354"/>
      <c r="CD6" s="388" t="s">
        <v>160</v>
      </c>
      <c r="CE6" s="389"/>
      <c r="CF6" s="389"/>
      <c r="CG6" s="389"/>
      <c r="CH6" s="389"/>
      <c r="CI6" s="389"/>
      <c r="CJ6" s="389"/>
      <c r="CK6" s="389"/>
      <c r="CL6" s="389"/>
      <c r="CM6" s="389"/>
      <c r="CN6" s="389"/>
      <c r="CO6" s="389"/>
      <c r="CP6" s="389"/>
      <c r="CQ6" s="389"/>
      <c r="CR6" s="389"/>
      <c r="CS6" s="390"/>
      <c r="CT6" s="448">
        <v>91.1</v>
      </c>
      <c r="CU6" s="449"/>
      <c r="CV6" s="449"/>
      <c r="CW6" s="449"/>
      <c r="CX6" s="449"/>
      <c r="CY6" s="449"/>
      <c r="CZ6" s="449"/>
      <c r="DA6" s="450"/>
      <c r="DB6" s="448">
        <v>90.1</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161</v>
      </c>
      <c r="AN7" s="347"/>
      <c r="AO7" s="347"/>
      <c r="AP7" s="347"/>
      <c r="AQ7" s="347"/>
      <c r="AR7" s="347"/>
      <c r="AS7" s="347"/>
      <c r="AT7" s="348"/>
      <c r="AU7" s="344" t="s">
        <v>162</v>
      </c>
      <c r="AV7" s="345"/>
      <c r="AW7" s="345"/>
      <c r="AX7" s="345"/>
      <c r="AY7" s="367" t="s">
        <v>163</v>
      </c>
      <c r="AZ7" s="368"/>
      <c r="BA7" s="368"/>
      <c r="BB7" s="368"/>
      <c r="BC7" s="368"/>
      <c r="BD7" s="368"/>
      <c r="BE7" s="368"/>
      <c r="BF7" s="368"/>
      <c r="BG7" s="368"/>
      <c r="BH7" s="368"/>
      <c r="BI7" s="368"/>
      <c r="BJ7" s="368"/>
      <c r="BK7" s="368"/>
      <c r="BL7" s="368"/>
      <c r="BM7" s="369"/>
      <c r="BN7" s="352">
        <v>598047</v>
      </c>
      <c r="BO7" s="353"/>
      <c r="BP7" s="353"/>
      <c r="BQ7" s="353"/>
      <c r="BR7" s="353"/>
      <c r="BS7" s="353"/>
      <c r="BT7" s="353"/>
      <c r="BU7" s="354"/>
      <c r="BV7" s="352">
        <v>732732</v>
      </c>
      <c r="BW7" s="353"/>
      <c r="BX7" s="353"/>
      <c r="BY7" s="353"/>
      <c r="BZ7" s="353"/>
      <c r="CA7" s="353"/>
      <c r="CB7" s="353"/>
      <c r="CC7" s="354"/>
      <c r="CD7" s="388" t="s">
        <v>164</v>
      </c>
      <c r="CE7" s="389"/>
      <c r="CF7" s="389"/>
      <c r="CG7" s="389"/>
      <c r="CH7" s="389"/>
      <c r="CI7" s="389"/>
      <c r="CJ7" s="389"/>
      <c r="CK7" s="389"/>
      <c r="CL7" s="389"/>
      <c r="CM7" s="389"/>
      <c r="CN7" s="389"/>
      <c r="CO7" s="389"/>
      <c r="CP7" s="389"/>
      <c r="CQ7" s="389"/>
      <c r="CR7" s="389"/>
      <c r="CS7" s="390"/>
      <c r="CT7" s="352">
        <v>39338561</v>
      </c>
      <c r="CU7" s="353"/>
      <c r="CV7" s="353"/>
      <c r="CW7" s="353"/>
      <c r="CX7" s="353"/>
      <c r="CY7" s="353"/>
      <c r="CZ7" s="353"/>
      <c r="DA7" s="354"/>
      <c r="DB7" s="352">
        <v>39414852</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165</v>
      </c>
      <c r="AN8" s="347"/>
      <c r="AO8" s="347"/>
      <c r="AP8" s="347"/>
      <c r="AQ8" s="347"/>
      <c r="AR8" s="347"/>
      <c r="AS8" s="347"/>
      <c r="AT8" s="348"/>
      <c r="AU8" s="344" t="s">
        <v>166</v>
      </c>
      <c r="AV8" s="345"/>
      <c r="AW8" s="345"/>
      <c r="AX8" s="345"/>
      <c r="AY8" s="367" t="s">
        <v>167</v>
      </c>
      <c r="AZ8" s="368"/>
      <c r="BA8" s="368"/>
      <c r="BB8" s="368"/>
      <c r="BC8" s="368"/>
      <c r="BD8" s="368"/>
      <c r="BE8" s="368"/>
      <c r="BF8" s="368"/>
      <c r="BG8" s="368"/>
      <c r="BH8" s="368"/>
      <c r="BI8" s="368"/>
      <c r="BJ8" s="368"/>
      <c r="BK8" s="368"/>
      <c r="BL8" s="368"/>
      <c r="BM8" s="369"/>
      <c r="BN8" s="352">
        <v>3753019</v>
      </c>
      <c r="BO8" s="353"/>
      <c r="BP8" s="353"/>
      <c r="BQ8" s="353"/>
      <c r="BR8" s="353"/>
      <c r="BS8" s="353"/>
      <c r="BT8" s="353"/>
      <c r="BU8" s="354"/>
      <c r="BV8" s="352">
        <v>4560475</v>
      </c>
      <c r="BW8" s="353"/>
      <c r="BX8" s="353"/>
      <c r="BY8" s="353"/>
      <c r="BZ8" s="353"/>
      <c r="CA8" s="353"/>
      <c r="CB8" s="353"/>
      <c r="CC8" s="354"/>
      <c r="CD8" s="388" t="s">
        <v>168</v>
      </c>
      <c r="CE8" s="389"/>
      <c r="CF8" s="389"/>
      <c r="CG8" s="389"/>
      <c r="CH8" s="389"/>
      <c r="CI8" s="389"/>
      <c r="CJ8" s="389"/>
      <c r="CK8" s="389"/>
      <c r="CL8" s="389"/>
      <c r="CM8" s="389"/>
      <c r="CN8" s="389"/>
      <c r="CO8" s="389"/>
      <c r="CP8" s="389"/>
      <c r="CQ8" s="389"/>
      <c r="CR8" s="389"/>
      <c r="CS8" s="390"/>
      <c r="CT8" s="454">
        <v>0.86</v>
      </c>
      <c r="CU8" s="455"/>
      <c r="CV8" s="455"/>
      <c r="CW8" s="455"/>
      <c r="CX8" s="455"/>
      <c r="CY8" s="455"/>
      <c r="CZ8" s="455"/>
      <c r="DA8" s="456"/>
      <c r="DB8" s="454">
        <v>0.89</v>
      </c>
      <c r="DC8" s="455"/>
      <c r="DD8" s="455"/>
      <c r="DE8" s="455"/>
      <c r="DF8" s="455"/>
      <c r="DG8" s="455"/>
      <c r="DH8" s="455"/>
      <c r="DI8" s="456"/>
      <c r="DJ8" s="134"/>
      <c r="DK8" s="134"/>
      <c r="DL8" s="134"/>
      <c r="DM8" s="134"/>
      <c r="DN8" s="134"/>
      <c r="DO8" s="134"/>
    </row>
    <row r="9" spans="1:119" ht="18.75" customHeight="1" thickBot="1" x14ac:dyDescent="0.2">
      <c r="A9" s="135"/>
      <c r="B9" s="427" t="s">
        <v>169</v>
      </c>
      <c r="C9" s="428"/>
      <c r="D9" s="428"/>
      <c r="E9" s="428"/>
      <c r="F9" s="428"/>
      <c r="G9" s="428"/>
      <c r="H9" s="428"/>
      <c r="I9" s="428"/>
      <c r="J9" s="428"/>
      <c r="K9" s="481"/>
      <c r="L9" s="564" t="s">
        <v>170</v>
      </c>
      <c r="M9" s="565"/>
      <c r="N9" s="565"/>
      <c r="O9" s="565"/>
      <c r="P9" s="565"/>
      <c r="Q9" s="566"/>
      <c r="R9" s="541">
        <v>203180</v>
      </c>
      <c r="S9" s="542"/>
      <c r="T9" s="542"/>
      <c r="U9" s="542"/>
      <c r="V9" s="543"/>
      <c r="W9" s="418" t="s">
        <v>171</v>
      </c>
      <c r="X9" s="419"/>
      <c r="Y9" s="419"/>
      <c r="Z9" s="419"/>
      <c r="AA9" s="419"/>
      <c r="AB9" s="419"/>
      <c r="AC9" s="419"/>
      <c r="AD9" s="419"/>
      <c r="AE9" s="419"/>
      <c r="AF9" s="419"/>
      <c r="AG9" s="419"/>
      <c r="AH9" s="419"/>
      <c r="AI9" s="419"/>
      <c r="AJ9" s="419"/>
      <c r="AK9" s="419"/>
      <c r="AL9" s="420"/>
      <c r="AM9" s="346" t="s">
        <v>172</v>
      </c>
      <c r="AN9" s="347"/>
      <c r="AO9" s="347"/>
      <c r="AP9" s="347"/>
      <c r="AQ9" s="347"/>
      <c r="AR9" s="347"/>
      <c r="AS9" s="347"/>
      <c r="AT9" s="348"/>
      <c r="AU9" s="344" t="s">
        <v>173</v>
      </c>
      <c r="AV9" s="345"/>
      <c r="AW9" s="345"/>
      <c r="AX9" s="345"/>
      <c r="AY9" s="367" t="s">
        <v>174</v>
      </c>
      <c r="AZ9" s="368"/>
      <c r="BA9" s="368"/>
      <c r="BB9" s="368"/>
      <c r="BC9" s="368"/>
      <c r="BD9" s="368"/>
      <c r="BE9" s="368"/>
      <c r="BF9" s="368"/>
      <c r="BG9" s="368"/>
      <c r="BH9" s="368"/>
      <c r="BI9" s="368"/>
      <c r="BJ9" s="368"/>
      <c r="BK9" s="368"/>
      <c r="BL9" s="368"/>
      <c r="BM9" s="369"/>
      <c r="BN9" s="352">
        <v>-807456</v>
      </c>
      <c r="BO9" s="353"/>
      <c r="BP9" s="353"/>
      <c r="BQ9" s="353"/>
      <c r="BR9" s="353"/>
      <c r="BS9" s="353"/>
      <c r="BT9" s="353"/>
      <c r="BU9" s="354"/>
      <c r="BV9" s="352">
        <v>287746</v>
      </c>
      <c r="BW9" s="353"/>
      <c r="BX9" s="353"/>
      <c r="BY9" s="353"/>
      <c r="BZ9" s="353"/>
      <c r="CA9" s="353"/>
      <c r="CB9" s="353"/>
      <c r="CC9" s="354"/>
      <c r="CD9" s="388" t="s">
        <v>175</v>
      </c>
      <c r="CE9" s="389"/>
      <c r="CF9" s="389"/>
      <c r="CG9" s="389"/>
      <c r="CH9" s="389"/>
      <c r="CI9" s="389"/>
      <c r="CJ9" s="389"/>
      <c r="CK9" s="389"/>
      <c r="CL9" s="389"/>
      <c r="CM9" s="389"/>
      <c r="CN9" s="389"/>
      <c r="CO9" s="389"/>
      <c r="CP9" s="389"/>
      <c r="CQ9" s="389"/>
      <c r="CR9" s="389"/>
      <c r="CS9" s="390"/>
      <c r="CT9" s="451">
        <v>11.3</v>
      </c>
      <c r="CU9" s="452"/>
      <c r="CV9" s="452"/>
      <c r="CW9" s="452"/>
      <c r="CX9" s="452"/>
      <c r="CY9" s="452"/>
      <c r="CZ9" s="452"/>
      <c r="DA9" s="453"/>
      <c r="DB9" s="451">
        <v>12.1</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176</v>
      </c>
      <c r="M10" s="347"/>
      <c r="N10" s="347"/>
      <c r="O10" s="347"/>
      <c r="P10" s="347"/>
      <c r="Q10" s="348"/>
      <c r="R10" s="412">
        <v>204675</v>
      </c>
      <c r="S10" s="413"/>
      <c r="T10" s="413"/>
      <c r="U10" s="413"/>
      <c r="V10" s="468"/>
      <c r="W10" s="399"/>
      <c r="X10" s="400"/>
      <c r="Y10" s="400"/>
      <c r="Z10" s="400"/>
      <c r="AA10" s="400"/>
      <c r="AB10" s="400"/>
      <c r="AC10" s="400"/>
      <c r="AD10" s="400"/>
      <c r="AE10" s="400"/>
      <c r="AF10" s="400"/>
      <c r="AG10" s="400"/>
      <c r="AH10" s="400"/>
      <c r="AI10" s="400"/>
      <c r="AJ10" s="400"/>
      <c r="AK10" s="400"/>
      <c r="AL10" s="446"/>
      <c r="AM10" s="346" t="s">
        <v>177</v>
      </c>
      <c r="AN10" s="347"/>
      <c r="AO10" s="347"/>
      <c r="AP10" s="347"/>
      <c r="AQ10" s="347"/>
      <c r="AR10" s="347"/>
      <c r="AS10" s="347"/>
      <c r="AT10" s="348"/>
      <c r="AU10" s="344" t="s">
        <v>178</v>
      </c>
      <c r="AV10" s="345"/>
      <c r="AW10" s="345"/>
      <c r="AX10" s="345"/>
      <c r="AY10" s="367" t="s">
        <v>179</v>
      </c>
      <c r="AZ10" s="368"/>
      <c r="BA10" s="368"/>
      <c r="BB10" s="368"/>
      <c r="BC10" s="368"/>
      <c r="BD10" s="368"/>
      <c r="BE10" s="368"/>
      <c r="BF10" s="368"/>
      <c r="BG10" s="368"/>
      <c r="BH10" s="368"/>
      <c r="BI10" s="368"/>
      <c r="BJ10" s="368"/>
      <c r="BK10" s="368"/>
      <c r="BL10" s="368"/>
      <c r="BM10" s="369"/>
      <c r="BN10" s="352">
        <v>925380</v>
      </c>
      <c r="BO10" s="353"/>
      <c r="BP10" s="353"/>
      <c r="BQ10" s="353"/>
      <c r="BR10" s="353"/>
      <c r="BS10" s="353"/>
      <c r="BT10" s="353"/>
      <c r="BU10" s="354"/>
      <c r="BV10" s="352">
        <v>10251</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181</v>
      </c>
      <c r="M11" s="350"/>
      <c r="N11" s="350"/>
      <c r="O11" s="350"/>
      <c r="P11" s="350"/>
      <c r="Q11" s="351"/>
      <c r="R11" s="544" t="s">
        <v>182</v>
      </c>
      <c r="S11" s="545"/>
      <c r="T11" s="545"/>
      <c r="U11" s="545"/>
      <c r="V11" s="546"/>
      <c r="W11" s="399"/>
      <c r="X11" s="400"/>
      <c r="Y11" s="400"/>
      <c r="Z11" s="400"/>
      <c r="AA11" s="400"/>
      <c r="AB11" s="400"/>
      <c r="AC11" s="400"/>
      <c r="AD11" s="400"/>
      <c r="AE11" s="400"/>
      <c r="AF11" s="400"/>
      <c r="AG11" s="400"/>
      <c r="AH11" s="400"/>
      <c r="AI11" s="400"/>
      <c r="AJ11" s="400"/>
      <c r="AK11" s="400"/>
      <c r="AL11" s="446"/>
      <c r="AM11" s="346" t="s">
        <v>183</v>
      </c>
      <c r="AN11" s="347"/>
      <c r="AO11" s="347"/>
      <c r="AP11" s="347"/>
      <c r="AQ11" s="347"/>
      <c r="AR11" s="347"/>
      <c r="AS11" s="347"/>
      <c r="AT11" s="348"/>
      <c r="AU11" s="344" t="s">
        <v>178</v>
      </c>
      <c r="AV11" s="345"/>
      <c r="AW11" s="345"/>
      <c r="AX11" s="345"/>
      <c r="AY11" s="367" t="s">
        <v>184</v>
      </c>
      <c r="AZ11" s="368"/>
      <c r="BA11" s="368"/>
      <c r="BB11" s="368"/>
      <c r="BC11" s="368"/>
      <c r="BD11" s="368"/>
      <c r="BE11" s="368"/>
      <c r="BF11" s="368"/>
      <c r="BG11" s="368"/>
      <c r="BH11" s="368"/>
      <c r="BI11" s="368"/>
      <c r="BJ11" s="368"/>
      <c r="BK11" s="368"/>
      <c r="BL11" s="368"/>
      <c r="BM11" s="369"/>
      <c r="BN11" s="352">
        <v>158032</v>
      </c>
      <c r="BO11" s="353"/>
      <c r="BP11" s="353"/>
      <c r="BQ11" s="353"/>
      <c r="BR11" s="353"/>
      <c r="BS11" s="353"/>
      <c r="BT11" s="353"/>
      <c r="BU11" s="354"/>
      <c r="BV11" s="352">
        <v>59702</v>
      </c>
      <c r="BW11" s="353"/>
      <c r="BX11" s="353"/>
      <c r="BY11" s="353"/>
      <c r="BZ11" s="353"/>
      <c r="CA11" s="353"/>
      <c r="CB11" s="353"/>
      <c r="CC11" s="354"/>
      <c r="CD11" s="388" t="s">
        <v>185</v>
      </c>
      <c r="CE11" s="389"/>
      <c r="CF11" s="389"/>
      <c r="CG11" s="389"/>
      <c r="CH11" s="389"/>
      <c r="CI11" s="389"/>
      <c r="CJ11" s="389"/>
      <c r="CK11" s="389"/>
      <c r="CL11" s="389"/>
      <c r="CM11" s="389"/>
      <c r="CN11" s="389"/>
      <c r="CO11" s="389"/>
      <c r="CP11" s="389"/>
      <c r="CQ11" s="389"/>
      <c r="CR11" s="389"/>
      <c r="CS11" s="390"/>
      <c r="CT11" s="454" t="s">
        <v>186</v>
      </c>
      <c r="CU11" s="455"/>
      <c r="CV11" s="455"/>
      <c r="CW11" s="455"/>
      <c r="CX11" s="455"/>
      <c r="CY11" s="455"/>
      <c r="CZ11" s="455"/>
      <c r="DA11" s="456"/>
      <c r="DB11" s="454" t="s">
        <v>186</v>
      </c>
      <c r="DC11" s="455"/>
      <c r="DD11" s="455"/>
      <c r="DE11" s="455"/>
      <c r="DF11" s="455"/>
      <c r="DG11" s="455"/>
      <c r="DH11" s="455"/>
      <c r="DI11" s="456"/>
      <c r="DJ11" s="134"/>
      <c r="DK11" s="134"/>
      <c r="DL11" s="134"/>
      <c r="DM11" s="134"/>
      <c r="DN11" s="134"/>
      <c r="DO11" s="134"/>
    </row>
    <row r="12" spans="1:119" ht="18.75" customHeight="1" x14ac:dyDescent="0.15">
      <c r="A12" s="135"/>
      <c r="B12" s="547" t="s">
        <v>187</v>
      </c>
      <c r="C12" s="548"/>
      <c r="D12" s="548"/>
      <c r="E12" s="548"/>
      <c r="F12" s="548"/>
      <c r="G12" s="548"/>
      <c r="H12" s="548"/>
      <c r="I12" s="548"/>
      <c r="J12" s="548"/>
      <c r="K12" s="549"/>
      <c r="L12" s="460" t="s">
        <v>188</v>
      </c>
      <c r="M12" s="461"/>
      <c r="N12" s="461"/>
      <c r="O12" s="461"/>
      <c r="P12" s="461"/>
      <c r="Q12" s="462"/>
      <c r="R12" s="463">
        <v>202604</v>
      </c>
      <c r="S12" s="464"/>
      <c r="T12" s="464"/>
      <c r="U12" s="464"/>
      <c r="V12" s="465"/>
      <c r="W12" s="567" t="s">
        <v>90</v>
      </c>
      <c r="X12" s="345"/>
      <c r="Y12" s="345"/>
      <c r="Z12" s="345"/>
      <c r="AA12" s="345"/>
      <c r="AB12" s="568"/>
      <c r="AC12" s="344" t="s">
        <v>189</v>
      </c>
      <c r="AD12" s="345"/>
      <c r="AE12" s="345"/>
      <c r="AF12" s="345"/>
      <c r="AG12" s="568"/>
      <c r="AH12" s="344" t="s">
        <v>190</v>
      </c>
      <c r="AI12" s="345"/>
      <c r="AJ12" s="345"/>
      <c r="AK12" s="345"/>
      <c r="AL12" s="467"/>
      <c r="AM12" s="346" t="s">
        <v>191</v>
      </c>
      <c r="AN12" s="347"/>
      <c r="AO12" s="347"/>
      <c r="AP12" s="347"/>
      <c r="AQ12" s="347"/>
      <c r="AR12" s="347"/>
      <c r="AS12" s="347"/>
      <c r="AT12" s="348"/>
      <c r="AU12" s="344" t="s">
        <v>192</v>
      </c>
      <c r="AV12" s="345"/>
      <c r="AW12" s="345"/>
      <c r="AX12" s="345"/>
      <c r="AY12" s="367" t="s">
        <v>193</v>
      </c>
      <c r="AZ12" s="368"/>
      <c r="BA12" s="368"/>
      <c r="BB12" s="368"/>
      <c r="BC12" s="368"/>
      <c r="BD12" s="368"/>
      <c r="BE12" s="368"/>
      <c r="BF12" s="368"/>
      <c r="BG12" s="368"/>
      <c r="BH12" s="368"/>
      <c r="BI12" s="368"/>
      <c r="BJ12" s="368"/>
      <c r="BK12" s="368"/>
      <c r="BL12" s="368"/>
      <c r="BM12" s="369"/>
      <c r="BN12" s="352" t="s">
        <v>194</v>
      </c>
      <c r="BO12" s="353"/>
      <c r="BP12" s="353"/>
      <c r="BQ12" s="353"/>
      <c r="BR12" s="353"/>
      <c r="BS12" s="353"/>
      <c r="BT12" s="353"/>
      <c r="BU12" s="354"/>
      <c r="BV12" s="352" t="s">
        <v>194</v>
      </c>
      <c r="BW12" s="353"/>
      <c r="BX12" s="353"/>
      <c r="BY12" s="353"/>
      <c r="BZ12" s="353"/>
      <c r="CA12" s="353"/>
      <c r="CB12" s="353"/>
      <c r="CC12" s="354"/>
      <c r="CD12" s="388" t="s">
        <v>195</v>
      </c>
      <c r="CE12" s="389"/>
      <c r="CF12" s="389"/>
      <c r="CG12" s="389"/>
      <c r="CH12" s="389"/>
      <c r="CI12" s="389"/>
      <c r="CJ12" s="389"/>
      <c r="CK12" s="389"/>
      <c r="CL12" s="389"/>
      <c r="CM12" s="389"/>
      <c r="CN12" s="389"/>
      <c r="CO12" s="389"/>
      <c r="CP12" s="389"/>
      <c r="CQ12" s="389"/>
      <c r="CR12" s="389"/>
      <c r="CS12" s="390"/>
      <c r="CT12" s="454" t="s">
        <v>196</v>
      </c>
      <c r="CU12" s="455"/>
      <c r="CV12" s="455"/>
      <c r="CW12" s="455"/>
      <c r="CX12" s="455"/>
      <c r="CY12" s="455"/>
      <c r="CZ12" s="455"/>
      <c r="DA12" s="456"/>
      <c r="DB12" s="454" t="s">
        <v>196</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197</v>
      </c>
      <c r="N13" s="557"/>
      <c r="O13" s="557"/>
      <c r="P13" s="557"/>
      <c r="Q13" s="558"/>
      <c r="R13" s="430">
        <v>200029</v>
      </c>
      <c r="S13" s="431"/>
      <c r="T13" s="431"/>
      <c r="U13" s="431"/>
      <c r="V13" s="432"/>
      <c r="W13" s="397" t="s">
        <v>198</v>
      </c>
      <c r="X13" s="398"/>
      <c r="Y13" s="398"/>
      <c r="Z13" s="398"/>
      <c r="AA13" s="398"/>
      <c r="AB13" s="380"/>
      <c r="AC13" s="412">
        <v>3326</v>
      </c>
      <c r="AD13" s="413"/>
      <c r="AE13" s="413"/>
      <c r="AF13" s="413"/>
      <c r="AG13" s="414"/>
      <c r="AH13" s="412">
        <v>4435</v>
      </c>
      <c r="AI13" s="413"/>
      <c r="AJ13" s="413"/>
      <c r="AK13" s="413"/>
      <c r="AL13" s="468"/>
      <c r="AM13" s="346" t="s">
        <v>199</v>
      </c>
      <c r="AN13" s="347"/>
      <c r="AO13" s="347"/>
      <c r="AP13" s="347"/>
      <c r="AQ13" s="347"/>
      <c r="AR13" s="347"/>
      <c r="AS13" s="347"/>
      <c r="AT13" s="348"/>
      <c r="AU13" s="344" t="s">
        <v>200</v>
      </c>
      <c r="AV13" s="345"/>
      <c r="AW13" s="345"/>
      <c r="AX13" s="345"/>
      <c r="AY13" s="367" t="s">
        <v>201</v>
      </c>
      <c r="AZ13" s="368"/>
      <c r="BA13" s="368"/>
      <c r="BB13" s="368"/>
      <c r="BC13" s="368"/>
      <c r="BD13" s="368"/>
      <c r="BE13" s="368"/>
      <c r="BF13" s="368"/>
      <c r="BG13" s="368"/>
      <c r="BH13" s="368"/>
      <c r="BI13" s="368"/>
      <c r="BJ13" s="368"/>
      <c r="BK13" s="368"/>
      <c r="BL13" s="368"/>
      <c r="BM13" s="369"/>
      <c r="BN13" s="352">
        <v>275956</v>
      </c>
      <c r="BO13" s="353"/>
      <c r="BP13" s="353"/>
      <c r="BQ13" s="353"/>
      <c r="BR13" s="353"/>
      <c r="BS13" s="353"/>
      <c r="BT13" s="353"/>
      <c r="BU13" s="354"/>
      <c r="BV13" s="352">
        <v>357699</v>
      </c>
      <c r="BW13" s="353"/>
      <c r="BX13" s="353"/>
      <c r="BY13" s="353"/>
      <c r="BZ13" s="353"/>
      <c r="CA13" s="353"/>
      <c r="CB13" s="353"/>
      <c r="CC13" s="354"/>
      <c r="CD13" s="388" t="s">
        <v>202</v>
      </c>
      <c r="CE13" s="389"/>
      <c r="CF13" s="389"/>
      <c r="CG13" s="389"/>
      <c r="CH13" s="389"/>
      <c r="CI13" s="389"/>
      <c r="CJ13" s="389"/>
      <c r="CK13" s="389"/>
      <c r="CL13" s="389"/>
      <c r="CM13" s="389"/>
      <c r="CN13" s="389"/>
      <c r="CO13" s="389"/>
      <c r="CP13" s="389"/>
      <c r="CQ13" s="389"/>
      <c r="CR13" s="389"/>
      <c r="CS13" s="390"/>
      <c r="CT13" s="451">
        <v>6.9</v>
      </c>
      <c r="CU13" s="452"/>
      <c r="CV13" s="452"/>
      <c r="CW13" s="452"/>
      <c r="CX13" s="452"/>
      <c r="CY13" s="452"/>
      <c r="CZ13" s="452"/>
      <c r="DA13" s="453"/>
      <c r="DB13" s="451">
        <v>8</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203</v>
      </c>
      <c r="M14" s="562"/>
      <c r="N14" s="562"/>
      <c r="O14" s="562"/>
      <c r="P14" s="562"/>
      <c r="Q14" s="563"/>
      <c r="R14" s="430">
        <v>201062</v>
      </c>
      <c r="S14" s="431"/>
      <c r="T14" s="431"/>
      <c r="U14" s="431"/>
      <c r="V14" s="432"/>
      <c r="W14" s="444"/>
      <c r="X14" s="445"/>
      <c r="Y14" s="445"/>
      <c r="Z14" s="445"/>
      <c r="AA14" s="445"/>
      <c r="AB14" s="438"/>
      <c r="AC14" s="457">
        <v>3.6</v>
      </c>
      <c r="AD14" s="458"/>
      <c r="AE14" s="458"/>
      <c r="AF14" s="458"/>
      <c r="AG14" s="466"/>
      <c r="AH14" s="457">
        <v>4.4000000000000004</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204</v>
      </c>
      <c r="CE14" s="365"/>
      <c r="CF14" s="365"/>
      <c r="CG14" s="365"/>
      <c r="CH14" s="365"/>
      <c r="CI14" s="365"/>
      <c r="CJ14" s="365"/>
      <c r="CK14" s="365"/>
      <c r="CL14" s="365"/>
      <c r="CM14" s="365"/>
      <c r="CN14" s="365"/>
      <c r="CO14" s="365"/>
      <c r="CP14" s="365"/>
      <c r="CQ14" s="365"/>
      <c r="CR14" s="365"/>
      <c r="CS14" s="366"/>
      <c r="CT14" s="469" t="s">
        <v>205</v>
      </c>
      <c r="CU14" s="470"/>
      <c r="CV14" s="470"/>
      <c r="CW14" s="470"/>
      <c r="CX14" s="470"/>
      <c r="CY14" s="470"/>
      <c r="CZ14" s="470"/>
      <c r="DA14" s="471"/>
      <c r="DB14" s="469">
        <v>16.7</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206</v>
      </c>
      <c r="N15" s="557"/>
      <c r="O15" s="557"/>
      <c r="P15" s="557"/>
      <c r="Q15" s="558"/>
      <c r="R15" s="430">
        <v>201062</v>
      </c>
      <c r="S15" s="431"/>
      <c r="T15" s="431"/>
      <c r="U15" s="431"/>
      <c r="V15" s="432"/>
      <c r="W15" s="397" t="s">
        <v>207</v>
      </c>
      <c r="X15" s="398"/>
      <c r="Y15" s="398"/>
      <c r="Z15" s="398"/>
      <c r="AA15" s="398"/>
      <c r="AB15" s="380"/>
      <c r="AC15" s="412">
        <v>25599</v>
      </c>
      <c r="AD15" s="413"/>
      <c r="AE15" s="413"/>
      <c r="AF15" s="413"/>
      <c r="AG15" s="414"/>
      <c r="AH15" s="412">
        <v>27927</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23216948</v>
      </c>
      <c r="BO15" s="356"/>
      <c r="BP15" s="356"/>
      <c r="BQ15" s="356"/>
      <c r="BR15" s="356"/>
      <c r="BS15" s="356"/>
      <c r="BT15" s="356"/>
      <c r="BU15" s="357"/>
      <c r="BV15" s="355">
        <v>23362520</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27.9</v>
      </c>
      <c r="AD16" s="458"/>
      <c r="AE16" s="458"/>
      <c r="AF16" s="458"/>
      <c r="AG16" s="466"/>
      <c r="AH16" s="457">
        <v>27.6</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26757344</v>
      </c>
      <c r="BO16" s="353"/>
      <c r="BP16" s="353"/>
      <c r="BQ16" s="353"/>
      <c r="BR16" s="353"/>
      <c r="BS16" s="353"/>
      <c r="BT16" s="353"/>
      <c r="BU16" s="354"/>
      <c r="BV16" s="352">
        <v>27106539</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62988</v>
      </c>
      <c r="AD17" s="413"/>
      <c r="AE17" s="413"/>
      <c r="AF17" s="413"/>
      <c r="AG17" s="414"/>
      <c r="AH17" s="412">
        <v>67359</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30031867</v>
      </c>
      <c r="BO17" s="353"/>
      <c r="BP17" s="353"/>
      <c r="BQ17" s="353"/>
      <c r="BR17" s="353"/>
      <c r="BS17" s="353"/>
      <c r="BT17" s="353"/>
      <c r="BU17" s="354"/>
      <c r="BV17" s="352">
        <v>30039833</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217</v>
      </c>
      <c r="C18" s="481"/>
      <c r="D18" s="481"/>
      <c r="E18" s="482"/>
      <c r="F18" s="482"/>
      <c r="G18" s="482"/>
      <c r="H18" s="482"/>
      <c r="I18" s="482"/>
      <c r="J18" s="482"/>
      <c r="K18" s="482"/>
      <c r="L18" s="486">
        <v>159.88</v>
      </c>
      <c r="M18" s="486"/>
      <c r="N18" s="486"/>
      <c r="O18" s="486"/>
      <c r="P18" s="486"/>
      <c r="Q18" s="486"/>
      <c r="R18" s="487"/>
      <c r="S18" s="487"/>
      <c r="T18" s="487"/>
      <c r="U18" s="487"/>
      <c r="V18" s="488"/>
      <c r="W18" s="401"/>
      <c r="X18" s="402"/>
      <c r="Y18" s="402"/>
      <c r="Z18" s="402"/>
      <c r="AA18" s="402"/>
      <c r="AB18" s="386"/>
      <c r="AC18" s="477">
        <v>68.5</v>
      </c>
      <c r="AD18" s="478"/>
      <c r="AE18" s="478"/>
      <c r="AF18" s="478"/>
      <c r="AG18" s="489"/>
      <c r="AH18" s="477">
        <v>66.5</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34727662</v>
      </c>
      <c r="BO18" s="353"/>
      <c r="BP18" s="353"/>
      <c r="BQ18" s="353"/>
      <c r="BR18" s="353"/>
      <c r="BS18" s="353"/>
      <c r="BT18" s="353"/>
      <c r="BU18" s="354"/>
      <c r="BV18" s="352">
        <v>34240433</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219</v>
      </c>
      <c r="C19" s="481"/>
      <c r="D19" s="481"/>
      <c r="E19" s="482"/>
      <c r="F19" s="482"/>
      <c r="G19" s="482"/>
      <c r="H19" s="482"/>
      <c r="I19" s="482"/>
      <c r="J19" s="482"/>
      <c r="K19" s="482"/>
      <c r="L19" s="497">
        <v>1271</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48867462</v>
      </c>
      <c r="BO19" s="353"/>
      <c r="BP19" s="353"/>
      <c r="BQ19" s="353"/>
      <c r="BR19" s="353"/>
      <c r="BS19" s="353"/>
      <c r="BT19" s="353"/>
      <c r="BU19" s="354"/>
      <c r="BV19" s="352">
        <v>48519545</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221</v>
      </c>
      <c r="C20" s="481"/>
      <c r="D20" s="481"/>
      <c r="E20" s="482"/>
      <c r="F20" s="482"/>
      <c r="G20" s="482"/>
      <c r="H20" s="482"/>
      <c r="I20" s="482"/>
      <c r="J20" s="482"/>
      <c r="K20" s="482"/>
      <c r="L20" s="497">
        <v>75413</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223</v>
      </c>
      <c r="C22" s="501"/>
      <c r="D22" s="502"/>
      <c r="E22" s="391" t="s">
        <v>90</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90</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133</v>
      </c>
      <c r="AZ23" s="374"/>
      <c r="BA23" s="374"/>
      <c r="BB23" s="374"/>
      <c r="BC23" s="374"/>
      <c r="BD23" s="374"/>
      <c r="BE23" s="374"/>
      <c r="BF23" s="374"/>
      <c r="BG23" s="374"/>
      <c r="BH23" s="374"/>
      <c r="BI23" s="374"/>
      <c r="BJ23" s="374"/>
      <c r="BK23" s="374"/>
      <c r="BL23" s="374"/>
      <c r="BM23" s="375"/>
      <c r="BN23" s="352">
        <v>41873684</v>
      </c>
      <c r="BO23" s="353"/>
      <c r="BP23" s="353"/>
      <c r="BQ23" s="353"/>
      <c r="BR23" s="353"/>
      <c r="BS23" s="353"/>
      <c r="BT23" s="353"/>
      <c r="BU23" s="354"/>
      <c r="BV23" s="352">
        <v>43197710</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229</v>
      </c>
      <c r="F24" s="347"/>
      <c r="G24" s="347"/>
      <c r="H24" s="347"/>
      <c r="I24" s="347"/>
      <c r="J24" s="347"/>
      <c r="K24" s="348"/>
      <c r="L24" s="412">
        <v>1</v>
      </c>
      <c r="M24" s="413"/>
      <c r="N24" s="413"/>
      <c r="O24" s="413"/>
      <c r="P24" s="414"/>
      <c r="Q24" s="412">
        <v>9200</v>
      </c>
      <c r="R24" s="413"/>
      <c r="S24" s="413"/>
      <c r="T24" s="413"/>
      <c r="U24" s="413"/>
      <c r="V24" s="414"/>
      <c r="W24" s="536"/>
      <c r="X24" s="504"/>
      <c r="Y24" s="505"/>
      <c r="Z24" s="415" t="s">
        <v>230</v>
      </c>
      <c r="AA24" s="347"/>
      <c r="AB24" s="347"/>
      <c r="AC24" s="347"/>
      <c r="AD24" s="347"/>
      <c r="AE24" s="347"/>
      <c r="AF24" s="347"/>
      <c r="AG24" s="348"/>
      <c r="AH24" s="412">
        <v>1256</v>
      </c>
      <c r="AI24" s="413"/>
      <c r="AJ24" s="413"/>
      <c r="AK24" s="413"/>
      <c r="AL24" s="414"/>
      <c r="AM24" s="412">
        <v>4233976</v>
      </c>
      <c r="AN24" s="413"/>
      <c r="AO24" s="413"/>
      <c r="AP24" s="413"/>
      <c r="AQ24" s="413"/>
      <c r="AR24" s="414"/>
      <c r="AS24" s="412">
        <v>3371</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35309520</v>
      </c>
      <c r="BO24" s="353"/>
      <c r="BP24" s="353"/>
      <c r="BQ24" s="353"/>
      <c r="BR24" s="353"/>
      <c r="BS24" s="353"/>
      <c r="BT24" s="353"/>
      <c r="BU24" s="354"/>
      <c r="BV24" s="352">
        <v>35691676</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232</v>
      </c>
      <c r="F25" s="347"/>
      <c r="G25" s="347"/>
      <c r="H25" s="347"/>
      <c r="I25" s="347"/>
      <c r="J25" s="347"/>
      <c r="K25" s="348"/>
      <c r="L25" s="412">
        <v>1</v>
      </c>
      <c r="M25" s="413"/>
      <c r="N25" s="413"/>
      <c r="O25" s="413"/>
      <c r="P25" s="414"/>
      <c r="Q25" s="412">
        <v>7760</v>
      </c>
      <c r="R25" s="413"/>
      <c r="S25" s="413"/>
      <c r="T25" s="413"/>
      <c r="U25" s="413"/>
      <c r="V25" s="414"/>
      <c r="W25" s="536"/>
      <c r="X25" s="504"/>
      <c r="Y25" s="505"/>
      <c r="Z25" s="415" t="s">
        <v>233</v>
      </c>
      <c r="AA25" s="347"/>
      <c r="AB25" s="347"/>
      <c r="AC25" s="347"/>
      <c r="AD25" s="347"/>
      <c r="AE25" s="347"/>
      <c r="AF25" s="347"/>
      <c r="AG25" s="348"/>
      <c r="AH25" s="412">
        <v>243</v>
      </c>
      <c r="AI25" s="413"/>
      <c r="AJ25" s="413"/>
      <c r="AK25" s="413"/>
      <c r="AL25" s="414"/>
      <c r="AM25" s="412">
        <v>798498</v>
      </c>
      <c r="AN25" s="413"/>
      <c r="AO25" s="413"/>
      <c r="AP25" s="413"/>
      <c r="AQ25" s="413"/>
      <c r="AR25" s="414"/>
      <c r="AS25" s="412">
        <v>3286</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3491441</v>
      </c>
      <c r="BO25" s="356"/>
      <c r="BP25" s="356"/>
      <c r="BQ25" s="356"/>
      <c r="BR25" s="356"/>
      <c r="BS25" s="356"/>
      <c r="BT25" s="356"/>
      <c r="BU25" s="357"/>
      <c r="BV25" s="355">
        <v>4656149</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235</v>
      </c>
      <c r="F26" s="347"/>
      <c r="G26" s="347"/>
      <c r="H26" s="347"/>
      <c r="I26" s="347"/>
      <c r="J26" s="347"/>
      <c r="K26" s="348"/>
      <c r="L26" s="412">
        <v>1</v>
      </c>
      <c r="M26" s="413"/>
      <c r="N26" s="413"/>
      <c r="O26" s="413"/>
      <c r="P26" s="414"/>
      <c r="Q26" s="412">
        <v>7180</v>
      </c>
      <c r="R26" s="413"/>
      <c r="S26" s="413"/>
      <c r="T26" s="413"/>
      <c r="U26" s="413"/>
      <c r="V26" s="414"/>
      <c r="W26" s="536"/>
      <c r="X26" s="504"/>
      <c r="Y26" s="505"/>
      <c r="Z26" s="415" t="s">
        <v>236</v>
      </c>
      <c r="AA26" s="416"/>
      <c r="AB26" s="416"/>
      <c r="AC26" s="416"/>
      <c r="AD26" s="416"/>
      <c r="AE26" s="416"/>
      <c r="AF26" s="416"/>
      <c r="AG26" s="417"/>
      <c r="AH26" s="412">
        <v>126</v>
      </c>
      <c r="AI26" s="413"/>
      <c r="AJ26" s="413"/>
      <c r="AK26" s="413"/>
      <c r="AL26" s="414"/>
      <c r="AM26" s="412">
        <v>425250</v>
      </c>
      <c r="AN26" s="413"/>
      <c r="AO26" s="413"/>
      <c r="AP26" s="413"/>
      <c r="AQ26" s="413"/>
      <c r="AR26" s="414"/>
      <c r="AS26" s="412">
        <v>3375</v>
      </c>
      <c r="AT26" s="413"/>
      <c r="AU26" s="413"/>
      <c r="AV26" s="413"/>
      <c r="AW26" s="413"/>
      <c r="AX26" s="468"/>
      <c r="AY26" s="388" t="s">
        <v>134</v>
      </c>
      <c r="AZ26" s="389"/>
      <c r="BA26" s="389"/>
      <c r="BB26" s="389"/>
      <c r="BC26" s="389"/>
      <c r="BD26" s="389"/>
      <c r="BE26" s="389"/>
      <c r="BF26" s="389"/>
      <c r="BG26" s="389"/>
      <c r="BH26" s="389"/>
      <c r="BI26" s="389"/>
      <c r="BJ26" s="389"/>
      <c r="BK26" s="389"/>
      <c r="BL26" s="389"/>
      <c r="BM26" s="390"/>
      <c r="BN26" s="352" t="s">
        <v>196</v>
      </c>
      <c r="BO26" s="353"/>
      <c r="BP26" s="353"/>
      <c r="BQ26" s="353"/>
      <c r="BR26" s="353"/>
      <c r="BS26" s="353"/>
      <c r="BT26" s="353"/>
      <c r="BU26" s="354"/>
      <c r="BV26" s="352" t="s">
        <v>196</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237</v>
      </c>
      <c r="F27" s="347"/>
      <c r="G27" s="347"/>
      <c r="H27" s="347"/>
      <c r="I27" s="347"/>
      <c r="J27" s="347"/>
      <c r="K27" s="348"/>
      <c r="L27" s="412">
        <v>1</v>
      </c>
      <c r="M27" s="413"/>
      <c r="N27" s="413"/>
      <c r="O27" s="413"/>
      <c r="P27" s="414"/>
      <c r="Q27" s="412">
        <v>5420</v>
      </c>
      <c r="R27" s="413"/>
      <c r="S27" s="413"/>
      <c r="T27" s="413"/>
      <c r="U27" s="413"/>
      <c r="V27" s="414"/>
      <c r="W27" s="536"/>
      <c r="X27" s="504"/>
      <c r="Y27" s="505"/>
      <c r="Z27" s="415" t="s">
        <v>238</v>
      </c>
      <c r="AA27" s="347"/>
      <c r="AB27" s="347"/>
      <c r="AC27" s="347"/>
      <c r="AD27" s="347"/>
      <c r="AE27" s="347"/>
      <c r="AF27" s="347"/>
      <c r="AG27" s="348"/>
      <c r="AH27" s="412">
        <v>24</v>
      </c>
      <c r="AI27" s="413"/>
      <c r="AJ27" s="413"/>
      <c r="AK27" s="413"/>
      <c r="AL27" s="414"/>
      <c r="AM27" s="412">
        <v>89700</v>
      </c>
      <c r="AN27" s="413"/>
      <c r="AO27" s="413"/>
      <c r="AP27" s="413"/>
      <c r="AQ27" s="413"/>
      <c r="AR27" s="414"/>
      <c r="AS27" s="412">
        <v>3738</v>
      </c>
      <c r="AT27" s="413"/>
      <c r="AU27" s="413"/>
      <c r="AV27" s="413"/>
      <c r="AW27" s="413"/>
      <c r="AX27" s="468"/>
      <c r="AY27" s="364" t="s">
        <v>239</v>
      </c>
      <c r="AZ27" s="365"/>
      <c r="BA27" s="365"/>
      <c r="BB27" s="365"/>
      <c r="BC27" s="365"/>
      <c r="BD27" s="365"/>
      <c r="BE27" s="365"/>
      <c r="BF27" s="365"/>
      <c r="BG27" s="365"/>
      <c r="BH27" s="365"/>
      <c r="BI27" s="365"/>
      <c r="BJ27" s="365"/>
      <c r="BK27" s="365"/>
      <c r="BL27" s="365"/>
      <c r="BM27" s="366"/>
      <c r="BN27" s="376" t="s">
        <v>240</v>
      </c>
      <c r="BO27" s="377"/>
      <c r="BP27" s="377"/>
      <c r="BQ27" s="377"/>
      <c r="BR27" s="377"/>
      <c r="BS27" s="377"/>
      <c r="BT27" s="377"/>
      <c r="BU27" s="378"/>
      <c r="BV27" s="376" t="s">
        <v>240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241</v>
      </c>
      <c r="F28" s="347"/>
      <c r="G28" s="347"/>
      <c r="H28" s="347"/>
      <c r="I28" s="347"/>
      <c r="J28" s="347"/>
      <c r="K28" s="348"/>
      <c r="L28" s="412">
        <v>1</v>
      </c>
      <c r="M28" s="413"/>
      <c r="N28" s="413"/>
      <c r="O28" s="413"/>
      <c r="P28" s="414"/>
      <c r="Q28" s="412">
        <v>4700</v>
      </c>
      <c r="R28" s="413"/>
      <c r="S28" s="413"/>
      <c r="T28" s="413"/>
      <c r="U28" s="413"/>
      <c r="V28" s="414"/>
      <c r="W28" s="536"/>
      <c r="X28" s="504"/>
      <c r="Y28" s="505"/>
      <c r="Z28" s="415" t="s">
        <v>242</v>
      </c>
      <c r="AA28" s="347"/>
      <c r="AB28" s="347"/>
      <c r="AC28" s="347"/>
      <c r="AD28" s="347"/>
      <c r="AE28" s="347"/>
      <c r="AF28" s="347"/>
      <c r="AG28" s="348"/>
      <c r="AH28" s="412" t="s">
        <v>243</v>
      </c>
      <c r="AI28" s="413"/>
      <c r="AJ28" s="413"/>
      <c r="AK28" s="413"/>
      <c r="AL28" s="414"/>
      <c r="AM28" s="412" t="s">
        <v>243</v>
      </c>
      <c r="AN28" s="413"/>
      <c r="AO28" s="413"/>
      <c r="AP28" s="413"/>
      <c r="AQ28" s="413"/>
      <c r="AR28" s="414"/>
      <c r="AS28" s="412" t="s">
        <v>243</v>
      </c>
      <c r="AT28" s="413"/>
      <c r="AU28" s="413"/>
      <c r="AV28" s="413"/>
      <c r="AW28" s="413"/>
      <c r="AX28" s="468"/>
      <c r="AY28" s="526" t="s">
        <v>244</v>
      </c>
      <c r="AZ28" s="527"/>
      <c r="BA28" s="527"/>
      <c r="BB28" s="528"/>
      <c r="BC28" s="373" t="s">
        <v>245</v>
      </c>
      <c r="BD28" s="374"/>
      <c r="BE28" s="374"/>
      <c r="BF28" s="374"/>
      <c r="BG28" s="374"/>
      <c r="BH28" s="374"/>
      <c r="BI28" s="374"/>
      <c r="BJ28" s="374"/>
      <c r="BK28" s="374"/>
      <c r="BL28" s="374"/>
      <c r="BM28" s="375"/>
      <c r="BN28" s="355">
        <v>7010703</v>
      </c>
      <c r="BO28" s="356"/>
      <c r="BP28" s="356"/>
      <c r="BQ28" s="356"/>
      <c r="BR28" s="356"/>
      <c r="BS28" s="356"/>
      <c r="BT28" s="356"/>
      <c r="BU28" s="357"/>
      <c r="BV28" s="355">
        <v>6085323</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246</v>
      </c>
      <c r="F29" s="347"/>
      <c r="G29" s="347"/>
      <c r="H29" s="347"/>
      <c r="I29" s="347"/>
      <c r="J29" s="347"/>
      <c r="K29" s="348"/>
      <c r="L29" s="412">
        <v>30</v>
      </c>
      <c r="M29" s="413"/>
      <c r="N29" s="413"/>
      <c r="O29" s="413"/>
      <c r="P29" s="414"/>
      <c r="Q29" s="412">
        <v>4500</v>
      </c>
      <c r="R29" s="413"/>
      <c r="S29" s="413"/>
      <c r="T29" s="413"/>
      <c r="U29" s="413"/>
      <c r="V29" s="414"/>
      <c r="W29" s="536"/>
      <c r="X29" s="504"/>
      <c r="Y29" s="505"/>
      <c r="Z29" s="415" t="s">
        <v>247</v>
      </c>
      <c r="AA29" s="347"/>
      <c r="AB29" s="347"/>
      <c r="AC29" s="347"/>
      <c r="AD29" s="347"/>
      <c r="AE29" s="347"/>
      <c r="AF29" s="347"/>
      <c r="AG29" s="348"/>
      <c r="AH29" s="412">
        <v>1280</v>
      </c>
      <c r="AI29" s="413"/>
      <c r="AJ29" s="413"/>
      <c r="AK29" s="413"/>
      <c r="AL29" s="414"/>
      <c r="AM29" s="412">
        <v>4323676</v>
      </c>
      <c r="AN29" s="413"/>
      <c r="AO29" s="413"/>
      <c r="AP29" s="413"/>
      <c r="AQ29" s="413"/>
      <c r="AR29" s="414"/>
      <c r="AS29" s="412">
        <v>3378</v>
      </c>
      <c r="AT29" s="413"/>
      <c r="AU29" s="413"/>
      <c r="AV29" s="413"/>
      <c r="AW29" s="413"/>
      <c r="AX29" s="468"/>
      <c r="AY29" s="529"/>
      <c r="AZ29" s="530"/>
      <c r="BA29" s="530"/>
      <c r="BB29" s="531"/>
      <c r="BC29" s="367" t="s">
        <v>248</v>
      </c>
      <c r="BD29" s="368"/>
      <c r="BE29" s="368"/>
      <c r="BF29" s="368"/>
      <c r="BG29" s="368"/>
      <c r="BH29" s="368"/>
      <c r="BI29" s="368"/>
      <c r="BJ29" s="368"/>
      <c r="BK29" s="368"/>
      <c r="BL29" s="368"/>
      <c r="BM29" s="369"/>
      <c r="BN29" s="352">
        <v>1295683</v>
      </c>
      <c r="BO29" s="353"/>
      <c r="BP29" s="353"/>
      <c r="BQ29" s="353"/>
      <c r="BR29" s="353"/>
      <c r="BS29" s="353"/>
      <c r="BT29" s="353"/>
      <c r="BU29" s="354"/>
      <c r="BV29" s="352">
        <v>1292807</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249</v>
      </c>
      <c r="AA30" s="510"/>
      <c r="AB30" s="510"/>
      <c r="AC30" s="510"/>
      <c r="AD30" s="510"/>
      <c r="AE30" s="510"/>
      <c r="AF30" s="510"/>
      <c r="AG30" s="511"/>
      <c r="AH30" s="477" t="s">
        <v>250</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251</v>
      </c>
      <c r="BD30" s="371"/>
      <c r="BE30" s="371"/>
      <c r="BF30" s="371"/>
      <c r="BG30" s="371"/>
      <c r="BH30" s="371"/>
      <c r="BI30" s="371"/>
      <c r="BJ30" s="371"/>
      <c r="BK30" s="371"/>
      <c r="BL30" s="371"/>
      <c r="BM30" s="372"/>
      <c r="BN30" s="376">
        <v>8291157</v>
      </c>
      <c r="BO30" s="377"/>
      <c r="BP30" s="377"/>
      <c r="BQ30" s="377"/>
      <c r="BR30" s="377"/>
      <c r="BS30" s="377"/>
      <c r="BT30" s="377"/>
      <c r="BU30" s="378"/>
      <c r="BV30" s="376">
        <v>6311038</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258</v>
      </c>
      <c r="D33" s="407"/>
      <c r="E33" s="400" t="s">
        <v>259</v>
      </c>
      <c r="F33" s="400"/>
      <c r="G33" s="400"/>
      <c r="H33" s="400"/>
      <c r="I33" s="400"/>
      <c r="J33" s="400"/>
      <c r="K33" s="400"/>
      <c r="L33" s="400"/>
      <c r="M33" s="400"/>
      <c r="N33" s="400"/>
      <c r="O33" s="400"/>
      <c r="P33" s="400"/>
      <c r="Q33" s="400"/>
      <c r="R33" s="400"/>
      <c r="S33" s="400"/>
      <c r="T33" s="140"/>
      <c r="U33" s="407" t="s">
        <v>258</v>
      </c>
      <c r="V33" s="407"/>
      <c r="W33" s="400" t="s">
        <v>259</v>
      </c>
      <c r="X33" s="400"/>
      <c r="Y33" s="400"/>
      <c r="Z33" s="400"/>
      <c r="AA33" s="400"/>
      <c r="AB33" s="400"/>
      <c r="AC33" s="400"/>
      <c r="AD33" s="400"/>
      <c r="AE33" s="400"/>
      <c r="AF33" s="400"/>
      <c r="AG33" s="400"/>
      <c r="AH33" s="400"/>
      <c r="AI33" s="400"/>
      <c r="AJ33" s="400"/>
      <c r="AK33" s="400"/>
      <c r="AL33" s="140"/>
      <c r="AM33" s="407" t="s">
        <v>258</v>
      </c>
      <c r="AN33" s="407"/>
      <c r="AO33" s="400" t="s">
        <v>259</v>
      </c>
      <c r="AP33" s="400"/>
      <c r="AQ33" s="400"/>
      <c r="AR33" s="400"/>
      <c r="AS33" s="400"/>
      <c r="AT33" s="400"/>
      <c r="AU33" s="400"/>
      <c r="AV33" s="400"/>
      <c r="AW33" s="400"/>
      <c r="AX33" s="400"/>
      <c r="AY33" s="400"/>
      <c r="AZ33" s="400"/>
      <c r="BA33" s="400"/>
      <c r="BB33" s="400"/>
      <c r="BC33" s="400"/>
      <c r="BD33" s="146"/>
      <c r="BE33" s="400" t="s">
        <v>260</v>
      </c>
      <c r="BF33" s="400"/>
      <c r="BG33" s="400" t="s">
        <v>261</v>
      </c>
      <c r="BH33" s="400"/>
      <c r="BI33" s="400"/>
      <c r="BJ33" s="400"/>
      <c r="BK33" s="400"/>
      <c r="BL33" s="400"/>
      <c r="BM33" s="400"/>
      <c r="BN33" s="400"/>
      <c r="BO33" s="400"/>
      <c r="BP33" s="400"/>
      <c r="BQ33" s="400"/>
      <c r="BR33" s="400"/>
      <c r="BS33" s="400"/>
      <c r="BT33" s="400"/>
      <c r="BU33" s="400"/>
      <c r="BV33" s="146"/>
      <c r="BW33" s="407" t="s">
        <v>260</v>
      </c>
      <c r="BX33" s="407"/>
      <c r="BY33" s="400" t="s">
        <v>262</v>
      </c>
      <c r="BZ33" s="400"/>
      <c r="CA33" s="400"/>
      <c r="CB33" s="400"/>
      <c r="CC33" s="400"/>
      <c r="CD33" s="400"/>
      <c r="CE33" s="400"/>
      <c r="CF33" s="400"/>
      <c r="CG33" s="400"/>
      <c r="CH33" s="400"/>
      <c r="CI33" s="400"/>
      <c r="CJ33" s="400"/>
      <c r="CK33" s="400"/>
      <c r="CL33" s="400"/>
      <c r="CM33" s="400"/>
      <c r="CN33" s="140"/>
      <c r="CO33" s="407" t="s">
        <v>263</v>
      </c>
      <c r="CP33" s="407"/>
      <c r="CQ33" s="400" t="s">
        <v>264</v>
      </c>
      <c r="CR33" s="400"/>
      <c r="CS33" s="400"/>
      <c r="CT33" s="400"/>
      <c r="CU33" s="400"/>
      <c r="CV33" s="400"/>
      <c r="CW33" s="400"/>
      <c r="CX33" s="400"/>
      <c r="CY33" s="400"/>
      <c r="CZ33" s="400"/>
      <c r="DA33" s="400"/>
      <c r="DB33" s="400"/>
      <c r="DC33" s="400"/>
      <c r="DD33" s="400"/>
      <c r="DE33" s="400"/>
      <c r="DF33" s="140"/>
      <c r="DG33" s="400" t="s">
        <v>265</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f>IF(AO34="","",MAX(C34:D43,U34:V43)+1)</f>
        <v>6</v>
      </c>
      <c r="AN34" s="538"/>
      <c r="AO34" s="539" t="str">
        <f>IF('各会計、関係団体の財政状況及び健全化判断比率'!B31="","",'各会計、関係団体の財政状況及び健全化判断比率'!B31)</f>
        <v>水道事業会計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IF('各会計、関係団体の財政状況及び健全化判断比率'!B32="","",'各会計、関係団体の財政状況及び健全化判断比率'!B32)</f>
        <v>下水道特別会計</v>
      </c>
      <c r="BH34" s="539"/>
      <c r="BI34" s="539"/>
      <c r="BJ34" s="539"/>
      <c r="BK34" s="539"/>
      <c r="BL34" s="539"/>
      <c r="BM34" s="539"/>
      <c r="BN34" s="539"/>
      <c r="BO34" s="539"/>
      <c r="BP34" s="539"/>
      <c r="BQ34" s="539"/>
      <c r="BR34" s="539"/>
      <c r="BS34" s="539"/>
      <c r="BT34" s="539"/>
      <c r="BU34" s="539"/>
      <c r="BV34" s="165"/>
      <c r="BW34" s="538">
        <f>IF(BY34="","",MAX(C34:D43,U34:V43,AM34:AN43,BE34:BF43)+1)</f>
        <v>10</v>
      </c>
      <c r="BX34" s="538"/>
      <c r="BY34" s="539" t="str">
        <f>IF('各会計、関係団体の財政状況及び健全化判断比率'!B68="","",'各会計、関係団体の財政状況及び健全化判断比率'!B68)</f>
        <v>大里広域市町村圏組合</v>
      </c>
      <c r="BZ34" s="539"/>
      <c r="CA34" s="539"/>
      <c r="CB34" s="539"/>
      <c r="CC34" s="539"/>
      <c r="CD34" s="539"/>
      <c r="CE34" s="539"/>
      <c r="CF34" s="539"/>
      <c r="CG34" s="539"/>
      <c r="CH34" s="539"/>
      <c r="CI34" s="539"/>
      <c r="CJ34" s="539"/>
      <c r="CK34" s="539"/>
      <c r="CL34" s="539"/>
      <c r="CM34" s="539"/>
      <c r="CN34" s="165"/>
      <c r="CO34" s="538">
        <f>IF(CQ34="","",MAX(C34:D43,U34:V43,AM34:AN43,BE34:BF43,BW34:BX43)+1)</f>
        <v>19</v>
      </c>
      <c r="CP34" s="538"/>
      <c r="CQ34" s="539" t="str">
        <f>IF('各会計、関係団体の財政状況及び健全化判断比率'!BS7="","",'各会計、関係団体の財政状況及び健全化判断比率'!BS7)</f>
        <v>熊谷市体育協会</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公共用地先行取得特別会計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駐車場事業特別会計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8</v>
      </c>
      <c r="BF35" s="538"/>
      <c r="BG35" s="539" t="str">
        <f>IF('各会計、関係団体の財政状況及び健全化判断比率'!B33="","",'各会計、関係団体の財政状況及び健全化判断比率'!B33)</f>
        <v>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11</v>
      </c>
      <c r="BX35" s="538"/>
      <c r="BY35" s="539" t="str">
        <f>IF('各会計、関係団体の財政状況及び健全化判断比率'!B69="","",'各会計、関係団体の財政状況及び健全化判断比率'!B69)</f>
        <v>大里広域市町村圏組合</v>
      </c>
      <c r="BZ35" s="539"/>
      <c r="CA35" s="539"/>
      <c r="CB35" s="539"/>
      <c r="CC35" s="539"/>
      <c r="CD35" s="539"/>
      <c r="CE35" s="539"/>
      <c r="CF35" s="539"/>
      <c r="CG35" s="539"/>
      <c r="CH35" s="539"/>
      <c r="CI35" s="539"/>
      <c r="CJ35" s="539"/>
      <c r="CK35" s="539"/>
      <c r="CL35" s="539"/>
      <c r="CM35" s="539"/>
      <c r="CN35" s="165"/>
      <c r="CO35" s="538">
        <f t="shared" ref="CO35:CO43" si="5">IF(CQ35="","",CO34+1)</f>
        <v>20</v>
      </c>
      <c r="CP35" s="538"/>
      <c r="CQ35" s="539" t="str">
        <f>IF('各会計、関係団体の財政状況及び健全化判断比率'!BS8="","",'各会計、関係団体の財政状況及び健全化判断比率'!BS8)</f>
        <v>熊谷市文化振興財団</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9</v>
      </c>
      <c r="BF36" s="538"/>
      <c r="BG36" s="539" t="str">
        <f>IF('各会計、関係団体の財政状況及び健全化判断比率'!B34="","",'各会計、関係団体の財政状況及び健全化判断比率'!B34)</f>
        <v>熊谷都市計画事業土地区画整理事業特別会計</v>
      </c>
      <c r="BH36" s="539"/>
      <c r="BI36" s="539"/>
      <c r="BJ36" s="539"/>
      <c r="BK36" s="539"/>
      <c r="BL36" s="539"/>
      <c r="BM36" s="539"/>
      <c r="BN36" s="539"/>
      <c r="BO36" s="539"/>
      <c r="BP36" s="539"/>
      <c r="BQ36" s="539"/>
      <c r="BR36" s="539"/>
      <c r="BS36" s="539"/>
      <c r="BT36" s="539"/>
      <c r="BU36" s="539"/>
      <c r="BV36" s="165"/>
      <c r="BW36" s="538">
        <f t="shared" si="4"/>
        <v>12</v>
      </c>
      <c r="BX36" s="538"/>
      <c r="BY36" s="539" t="str">
        <f>IF('各会計、関係団体の財政状況及び健全化判断比率'!B70="","",'各会計、関係団体の財政状況及び健全化判断比率'!B70)</f>
        <v>妻沼南河原環境施設組合</v>
      </c>
      <c r="BZ36" s="539"/>
      <c r="CA36" s="539"/>
      <c r="CB36" s="539"/>
      <c r="CC36" s="539"/>
      <c r="CD36" s="539"/>
      <c r="CE36" s="539"/>
      <c r="CF36" s="539"/>
      <c r="CG36" s="539"/>
      <c r="CH36" s="539"/>
      <c r="CI36" s="539"/>
      <c r="CJ36" s="539"/>
      <c r="CK36" s="539"/>
      <c r="CL36" s="539"/>
      <c r="CM36" s="539"/>
      <c r="CN36" s="165"/>
      <c r="CO36" s="538">
        <f t="shared" si="5"/>
        <v>21</v>
      </c>
      <c r="CP36" s="538"/>
      <c r="CQ36" s="539" t="str">
        <f>IF('各会計、関係団体の財政状況及び健全化判断比率'!BS9="","",'各会計、関係団体の財政状況及び健全化判断比率'!BS9)</f>
        <v>大里地域勤労者福祉サービスセンター</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13</v>
      </c>
      <c r="BX37" s="538"/>
      <c r="BY37" s="539" t="str">
        <f>IF('各会計、関係団体の財政状況及び健全化判断比率'!B71="","",'各会計、関係団体の財政状況及び健全化判断比率'!B71)</f>
        <v>荒川北縁水防事務組合</v>
      </c>
      <c r="BZ37" s="539"/>
      <c r="CA37" s="539"/>
      <c r="CB37" s="539"/>
      <c r="CC37" s="539"/>
      <c r="CD37" s="539"/>
      <c r="CE37" s="539"/>
      <c r="CF37" s="539"/>
      <c r="CG37" s="539"/>
      <c r="CH37" s="539"/>
      <c r="CI37" s="539"/>
      <c r="CJ37" s="539"/>
      <c r="CK37" s="539"/>
      <c r="CL37" s="539"/>
      <c r="CM37" s="539"/>
      <c r="CN37" s="165"/>
      <c r="CO37" s="538">
        <f t="shared" si="5"/>
        <v>22</v>
      </c>
      <c r="CP37" s="538"/>
      <c r="CQ37" s="539" t="str">
        <f>IF('各会計、関係団体の財政状況及び健全化判断比率'!BS10="","",'各会計、関係団体の財政状況及び健全化判断比率'!BS10)</f>
        <v>熊谷市土地開発公社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14</v>
      </c>
      <c r="BX38" s="538"/>
      <c r="BY38" s="539" t="str">
        <f>IF('各会計、関係団体の財政状況及び健全化判断比率'!B72="","",'各会計、関係団体の財政状況及び健全化判断比率'!B72)</f>
        <v>埼玉県後期高齢者医療広域連合</v>
      </c>
      <c r="BZ38" s="539"/>
      <c r="CA38" s="539"/>
      <c r="CB38" s="539"/>
      <c r="CC38" s="539"/>
      <c r="CD38" s="539"/>
      <c r="CE38" s="539"/>
      <c r="CF38" s="539"/>
      <c r="CG38" s="539"/>
      <c r="CH38" s="539"/>
      <c r="CI38" s="539"/>
      <c r="CJ38" s="539"/>
      <c r="CK38" s="539"/>
      <c r="CL38" s="539"/>
      <c r="CM38" s="539"/>
      <c r="CN38" s="165"/>
      <c r="CO38" s="538">
        <f t="shared" si="5"/>
        <v>23</v>
      </c>
      <c r="CP38" s="538"/>
      <c r="CQ38" s="539" t="str">
        <f>IF('各会計、関係団体の財政状況及び健全化判断比率'!BS11="","",'各会計、関係団体の財政状況及び健全化判断比率'!BS11)</f>
        <v>ティアラ２１</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15</v>
      </c>
      <c r="BX39" s="538"/>
      <c r="BY39" s="539" t="str">
        <f>IF('各会計、関係団体の財政状況及び健全化判断比率'!B73="","",'各会計、関係団体の財政状況及び健全化判断比率'!B73)</f>
        <v>埼玉県後期高齢者医療広域連合</v>
      </c>
      <c r="BZ39" s="539"/>
      <c r="CA39" s="539"/>
      <c r="CB39" s="539"/>
      <c r="CC39" s="539"/>
      <c r="CD39" s="539"/>
      <c r="CE39" s="539"/>
      <c r="CF39" s="539"/>
      <c r="CG39" s="539"/>
      <c r="CH39" s="539"/>
      <c r="CI39" s="539"/>
      <c r="CJ39" s="539"/>
      <c r="CK39" s="539"/>
      <c r="CL39" s="539"/>
      <c r="CM39" s="539"/>
      <c r="CN39" s="165"/>
      <c r="CO39" s="538">
        <f t="shared" si="5"/>
        <v>24</v>
      </c>
      <c r="CP39" s="538"/>
      <c r="CQ39" s="539" t="str">
        <f>IF('各会計、関係団体の財政状況及び健全化判断比率'!BS12="","",'各会計、関係団体の財政状況及び健全化判断比率'!BS12)</f>
        <v>熊谷市生鮮食料品低温貯蔵センター</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16</v>
      </c>
      <c r="BX40" s="538"/>
      <c r="BY40" s="539" t="str">
        <f>IF('各会計、関係団体の財政状況及び健全化判断比率'!B74="","",'各会計、関係団体の財政状況及び健全化判断比率'!B74)</f>
        <v>埼玉県市町村総合事務組合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17</v>
      </c>
      <c r="BX41" s="538"/>
      <c r="BY41" s="539" t="str">
        <f>IF('各会計、関係団体の財政状況及び健全化判断比率'!B75="","",'各会計、関係団体の財政状況及び健全化判断比率'!B75)</f>
        <v>埼玉県市町村総合事務組合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18</v>
      </c>
      <c r="BX42" s="538"/>
      <c r="BY42" s="539" t="str">
        <f>IF('各会計、関係団体の財政状況及び健全化判断比率'!B76="","",'各会計、関係団体の財政状況及び健全化判断比率'!B76)</f>
        <v>彩の国さいたま人づくり広域連合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270</v>
      </c>
    </row>
    <row r="50" spans="5:5" x14ac:dyDescent="0.15">
      <c r="E50" s="136" t="s">
        <v>135</v>
      </c>
    </row>
    <row r="51" spans="5:5" x14ac:dyDescent="0.15">
      <c r="E51" s="136" t="s">
        <v>271</v>
      </c>
    </row>
    <row r="52" spans="5:5" x14ac:dyDescent="0.15">
      <c r="E52" s="136" t="s">
        <v>272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397</v>
      </c>
      <c r="DI1" s="577"/>
      <c r="DJ1" s="577"/>
      <c r="DK1" s="577"/>
      <c r="DL1" s="577"/>
      <c r="DM1" s="577"/>
      <c r="DN1" s="578"/>
      <c r="DP1" s="576" t="s">
        <v>398</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274</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275</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90</v>
      </c>
      <c r="C4" s="586"/>
      <c r="D4" s="586"/>
      <c r="E4" s="586"/>
      <c r="F4" s="586"/>
      <c r="G4" s="586"/>
      <c r="H4" s="586"/>
      <c r="I4" s="586"/>
      <c r="J4" s="586"/>
      <c r="K4" s="586"/>
      <c r="L4" s="586"/>
      <c r="M4" s="586"/>
      <c r="N4" s="586"/>
      <c r="O4" s="586"/>
      <c r="P4" s="586"/>
      <c r="Q4" s="587"/>
      <c r="R4" s="585" t="s">
        <v>277</v>
      </c>
      <c r="S4" s="586"/>
      <c r="T4" s="586"/>
      <c r="U4" s="586"/>
      <c r="V4" s="586"/>
      <c r="W4" s="586"/>
      <c r="X4" s="586"/>
      <c r="Y4" s="587"/>
      <c r="Z4" s="585" t="s">
        <v>278</v>
      </c>
      <c r="AA4" s="586"/>
      <c r="AB4" s="586"/>
      <c r="AC4" s="587"/>
      <c r="AD4" s="585" t="s">
        <v>279</v>
      </c>
      <c r="AE4" s="586"/>
      <c r="AF4" s="586"/>
      <c r="AG4" s="586"/>
      <c r="AH4" s="586"/>
      <c r="AI4" s="586"/>
      <c r="AJ4" s="586"/>
      <c r="AK4" s="587"/>
      <c r="AL4" s="585" t="s">
        <v>278</v>
      </c>
      <c r="AM4" s="586"/>
      <c r="AN4" s="586"/>
      <c r="AO4" s="587"/>
      <c r="AP4" s="579" t="s">
        <v>280</v>
      </c>
      <c r="AQ4" s="579"/>
      <c r="AR4" s="579"/>
      <c r="AS4" s="579"/>
      <c r="AT4" s="579"/>
      <c r="AU4" s="579"/>
      <c r="AV4" s="579"/>
      <c r="AW4" s="579"/>
      <c r="AX4" s="579"/>
      <c r="AY4" s="579"/>
      <c r="AZ4" s="579"/>
      <c r="BA4" s="579"/>
      <c r="BB4" s="579"/>
      <c r="BC4" s="579"/>
      <c r="BD4" s="579"/>
      <c r="BE4" s="579"/>
      <c r="BF4" s="579"/>
      <c r="BG4" s="579" t="s">
        <v>281</v>
      </c>
      <c r="BH4" s="579"/>
      <c r="BI4" s="579"/>
      <c r="BJ4" s="579"/>
      <c r="BK4" s="579"/>
      <c r="BL4" s="579"/>
      <c r="BM4" s="579"/>
      <c r="BN4" s="579"/>
      <c r="BO4" s="579" t="s">
        <v>278</v>
      </c>
      <c r="BP4" s="579"/>
      <c r="BQ4" s="579"/>
      <c r="BR4" s="579"/>
      <c r="BS4" s="579" t="s">
        <v>282</v>
      </c>
      <c r="BT4" s="579"/>
      <c r="BU4" s="579"/>
      <c r="BV4" s="579"/>
      <c r="BW4" s="579"/>
      <c r="BX4" s="579"/>
      <c r="BY4" s="579"/>
      <c r="BZ4" s="579"/>
      <c r="CA4" s="579"/>
      <c r="CB4" s="579"/>
      <c r="CD4" s="573" t="s">
        <v>283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284</v>
      </c>
      <c r="C5" s="603"/>
      <c r="D5" s="603"/>
      <c r="E5" s="603"/>
      <c r="F5" s="603"/>
      <c r="G5" s="603"/>
      <c r="H5" s="603"/>
      <c r="I5" s="603"/>
      <c r="J5" s="603"/>
      <c r="K5" s="603"/>
      <c r="L5" s="603"/>
      <c r="M5" s="603"/>
      <c r="N5" s="603"/>
      <c r="O5" s="603"/>
      <c r="P5" s="603"/>
      <c r="Q5" s="604"/>
      <c r="R5" s="594">
        <v>29957925</v>
      </c>
      <c r="S5" s="595"/>
      <c r="T5" s="595"/>
      <c r="U5" s="595"/>
      <c r="V5" s="595"/>
      <c r="W5" s="595"/>
      <c r="X5" s="595"/>
      <c r="Y5" s="596"/>
      <c r="Z5" s="597">
        <v>45.8</v>
      </c>
      <c r="AA5" s="597"/>
      <c r="AB5" s="597"/>
      <c r="AC5" s="597"/>
      <c r="AD5" s="598">
        <v>28260816</v>
      </c>
      <c r="AE5" s="598"/>
      <c r="AF5" s="598"/>
      <c r="AG5" s="598"/>
      <c r="AH5" s="598"/>
      <c r="AI5" s="598"/>
      <c r="AJ5" s="598"/>
      <c r="AK5" s="598"/>
      <c r="AL5" s="599">
        <v>74.099999999999994</v>
      </c>
      <c r="AM5" s="600"/>
      <c r="AN5" s="600"/>
      <c r="AO5" s="601"/>
      <c r="AP5" s="602" t="s">
        <v>399</v>
      </c>
      <c r="AQ5" s="603"/>
      <c r="AR5" s="603"/>
      <c r="AS5" s="603"/>
      <c r="AT5" s="603"/>
      <c r="AU5" s="603"/>
      <c r="AV5" s="603"/>
      <c r="AW5" s="603"/>
      <c r="AX5" s="603"/>
      <c r="AY5" s="603"/>
      <c r="AZ5" s="603"/>
      <c r="BA5" s="603"/>
      <c r="BB5" s="603"/>
      <c r="BC5" s="603"/>
      <c r="BD5" s="603"/>
      <c r="BE5" s="603"/>
      <c r="BF5" s="604"/>
      <c r="BG5" s="570">
        <v>28260816</v>
      </c>
      <c r="BH5" s="571"/>
      <c r="BI5" s="571"/>
      <c r="BJ5" s="571"/>
      <c r="BK5" s="571"/>
      <c r="BL5" s="571"/>
      <c r="BM5" s="571"/>
      <c r="BN5" s="572"/>
      <c r="BO5" s="569">
        <v>94.3</v>
      </c>
      <c r="BP5" s="569"/>
      <c r="BQ5" s="569"/>
      <c r="BR5" s="569"/>
      <c r="BS5" s="580">
        <v>471788</v>
      </c>
      <c r="BT5" s="580"/>
      <c r="BU5" s="580"/>
      <c r="BV5" s="580"/>
      <c r="BW5" s="580"/>
      <c r="BX5" s="580"/>
      <c r="BY5" s="580"/>
      <c r="BZ5" s="580"/>
      <c r="CA5" s="580"/>
      <c r="CB5" s="581"/>
      <c r="CD5" s="573" t="s">
        <v>280</v>
      </c>
      <c r="CE5" s="574"/>
      <c r="CF5" s="574"/>
      <c r="CG5" s="574"/>
      <c r="CH5" s="574"/>
      <c r="CI5" s="574"/>
      <c r="CJ5" s="574"/>
      <c r="CK5" s="574"/>
      <c r="CL5" s="574"/>
      <c r="CM5" s="574"/>
      <c r="CN5" s="574"/>
      <c r="CO5" s="574"/>
      <c r="CP5" s="574"/>
      <c r="CQ5" s="575"/>
      <c r="CR5" s="573" t="s">
        <v>285</v>
      </c>
      <c r="CS5" s="574"/>
      <c r="CT5" s="574"/>
      <c r="CU5" s="574"/>
      <c r="CV5" s="574"/>
      <c r="CW5" s="574"/>
      <c r="CX5" s="574"/>
      <c r="CY5" s="575"/>
      <c r="CZ5" s="573" t="s">
        <v>278</v>
      </c>
      <c r="DA5" s="574"/>
      <c r="DB5" s="574"/>
      <c r="DC5" s="575"/>
      <c r="DD5" s="573" t="s">
        <v>286</v>
      </c>
      <c r="DE5" s="574"/>
      <c r="DF5" s="574"/>
      <c r="DG5" s="574"/>
      <c r="DH5" s="574"/>
      <c r="DI5" s="574"/>
      <c r="DJ5" s="574"/>
      <c r="DK5" s="574"/>
      <c r="DL5" s="574"/>
      <c r="DM5" s="574"/>
      <c r="DN5" s="574"/>
      <c r="DO5" s="574"/>
      <c r="DP5" s="575"/>
      <c r="DQ5" s="573" t="s">
        <v>287</v>
      </c>
      <c r="DR5" s="574"/>
      <c r="DS5" s="574"/>
      <c r="DT5" s="574"/>
      <c r="DU5" s="574"/>
      <c r="DV5" s="574"/>
      <c r="DW5" s="574"/>
      <c r="DX5" s="574"/>
      <c r="DY5" s="574"/>
      <c r="DZ5" s="574"/>
      <c r="EA5" s="574"/>
      <c r="EB5" s="574"/>
      <c r="EC5" s="575"/>
    </row>
    <row r="6" spans="2:143" ht="11.25" customHeight="1" x14ac:dyDescent="0.15">
      <c r="B6" s="607" t="s">
        <v>288</v>
      </c>
      <c r="C6" s="608"/>
      <c r="D6" s="608"/>
      <c r="E6" s="608"/>
      <c r="F6" s="608"/>
      <c r="G6" s="608"/>
      <c r="H6" s="608"/>
      <c r="I6" s="608"/>
      <c r="J6" s="608"/>
      <c r="K6" s="608"/>
      <c r="L6" s="608"/>
      <c r="M6" s="608"/>
      <c r="N6" s="608"/>
      <c r="O6" s="608"/>
      <c r="P6" s="608"/>
      <c r="Q6" s="609"/>
      <c r="R6" s="570">
        <v>786243</v>
      </c>
      <c r="S6" s="571"/>
      <c r="T6" s="571"/>
      <c r="U6" s="571"/>
      <c r="V6" s="571"/>
      <c r="W6" s="571"/>
      <c r="X6" s="571"/>
      <c r="Y6" s="572"/>
      <c r="Z6" s="569">
        <v>1.2</v>
      </c>
      <c r="AA6" s="569"/>
      <c r="AB6" s="569"/>
      <c r="AC6" s="569"/>
      <c r="AD6" s="580">
        <v>786243</v>
      </c>
      <c r="AE6" s="580"/>
      <c r="AF6" s="580"/>
      <c r="AG6" s="580"/>
      <c r="AH6" s="580"/>
      <c r="AI6" s="580"/>
      <c r="AJ6" s="580"/>
      <c r="AK6" s="580"/>
      <c r="AL6" s="591">
        <v>2.1</v>
      </c>
      <c r="AM6" s="592"/>
      <c r="AN6" s="592"/>
      <c r="AO6" s="593"/>
      <c r="AP6" s="607" t="s">
        <v>289</v>
      </c>
      <c r="AQ6" s="608"/>
      <c r="AR6" s="608"/>
      <c r="AS6" s="608"/>
      <c r="AT6" s="608"/>
      <c r="AU6" s="608"/>
      <c r="AV6" s="608"/>
      <c r="AW6" s="608"/>
      <c r="AX6" s="608"/>
      <c r="AY6" s="608"/>
      <c r="AZ6" s="608"/>
      <c r="BA6" s="608"/>
      <c r="BB6" s="608"/>
      <c r="BC6" s="608"/>
      <c r="BD6" s="608"/>
      <c r="BE6" s="608"/>
      <c r="BF6" s="609"/>
      <c r="BG6" s="570">
        <v>28260816</v>
      </c>
      <c r="BH6" s="571"/>
      <c r="BI6" s="571"/>
      <c r="BJ6" s="571"/>
      <c r="BK6" s="571"/>
      <c r="BL6" s="571"/>
      <c r="BM6" s="571"/>
      <c r="BN6" s="572"/>
      <c r="BO6" s="569">
        <v>94.3</v>
      </c>
      <c r="BP6" s="569"/>
      <c r="BQ6" s="569"/>
      <c r="BR6" s="569"/>
      <c r="BS6" s="580">
        <v>471788</v>
      </c>
      <c r="BT6" s="580"/>
      <c r="BU6" s="580"/>
      <c r="BV6" s="580"/>
      <c r="BW6" s="580"/>
      <c r="BX6" s="580"/>
      <c r="BY6" s="580"/>
      <c r="BZ6" s="580"/>
      <c r="CA6" s="580"/>
      <c r="CB6" s="581"/>
      <c r="CD6" s="588" t="s">
        <v>290</v>
      </c>
      <c r="CE6" s="589"/>
      <c r="CF6" s="589"/>
      <c r="CG6" s="589"/>
      <c r="CH6" s="589"/>
      <c r="CI6" s="589"/>
      <c r="CJ6" s="589"/>
      <c r="CK6" s="589"/>
      <c r="CL6" s="589"/>
      <c r="CM6" s="589"/>
      <c r="CN6" s="589"/>
      <c r="CO6" s="589"/>
      <c r="CP6" s="589"/>
      <c r="CQ6" s="590"/>
      <c r="CR6" s="570">
        <v>465523</v>
      </c>
      <c r="CS6" s="571"/>
      <c r="CT6" s="571"/>
      <c r="CU6" s="571"/>
      <c r="CV6" s="571"/>
      <c r="CW6" s="571"/>
      <c r="CX6" s="571"/>
      <c r="CY6" s="572"/>
      <c r="CZ6" s="569">
        <v>0.8</v>
      </c>
      <c r="DA6" s="569"/>
      <c r="DB6" s="569"/>
      <c r="DC6" s="569"/>
      <c r="DD6" s="605" t="s">
        <v>400</v>
      </c>
      <c r="DE6" s="571"/>
      <c r="DF6" s="571"/>
      <c r="DG6" s="571"/>
      <c r="DH6" s="571"/>
      <c r="DI6" s="571"/>
      <c r="DJ6" s="571"/>
      <c r="DK6" s="571"/>
      <c r="DL6" s="571"/>
      <c r="DM6" s="571"/>
      <c r="DN6" s="571"/>
      <c r="DO6" s="571"/>
      <c r="DP6" s="572"/>
      <c r="DQ6" s="605">
        <v>465523</v>
      </c>
      <c r="DR6" s="571"/>
      <c r="DS6" s="571"/>
      <c r="DT6" s="571"/>
      <c r="DU6" s="571"/>
      <c r="DV6" s="571"/>
      <c r="DW6" s="571"/>
      <c r="DX6" s="571"/>
      <c r="DY6" s="571"/>
      <c r="DZ6" s="571"/>
      <c r="EA6" s="571"/>
      <c r="EB6" s="571"/>
      <c r="EC6" s="606"/>
    </row>
    <row r="7" spans="2:143" ht="11.25" customHeight="1" x14ac:dyDescent="0.15">
      <c r="B7" s="607" t="s">
        <v>291</v>
      </c>
      <c r="C7" s="608"/>
      <c r="D7" s="608"/>
      <c r="E7" s="608"/>
      <c r="F7" s="608"/>
      <c r="G7" s="608"/>
      <c r="H7" s="608"/>
      <c r="I7" s="608"/>
      <c r="J7" s="608"/>
      <c r="K7" s="608"/>
      <c r="L7" s="608"/>
      <c r="M7" s="608"/>
      <c r="N7" s="608"/>
      <c r="O7" s="608"/>
      <c r="P7" s="608"/>
      <c r="Q7" s="609"/>
      <c r="R7" s="570">
        <v>55631</v>
      </c>
      <c r="S7" s="571"/>
      <c r="T7" s="571"/>
      <c r="U7" s="571"/>
      <c r="V7" s="571"/>
      <c r="W7" s="571"/>
      <c r="X7" s="571"/>
      <c r="Y7" s="572"/>
      <c r="Z7" s="569">
        <v>0.1</v>
      </c>
      <c r="AA7" s="569"/>
      <c r="AB7" s="569"/>
      <c r="AC7" s="569"/>
      <c r="AD7" s="580">
        <v>55631</v>
      </c>
      <c r="AE7" s="580"/>
      <c r="AF7" s="580"/>
      <c r="AG7" s="580"/>
      <c r="AH7" s="580"/>
      <c r="AI7" s="580"/>
      <c r="AJ7" s="580"/>
      <c r="AK7" s="580"/>
      <c r="AL7" s="591">
        <v>0.1</v>
      </c>
      <c r="AM7" s="592"/>
      <c r="AN7" s="592"/>
      <c r="AO7" s="593"/>
      <c r="AP7" s="607" t="s">
        <v>292</v>
      </c>
      <c r="AQ7" s="608"/>
      <c r="AR7" s="608"/>
      <c r="AS7" s="608"/>
      <c r="AT7" s="608"/>
      <c r="AU7" s="608"/>
      <c r="AV7" s="608"/>
      <c r="AW7" s="608"/>
      <c r="AX7" s="608"/>
      <c r="AY7" s="608"/>
      <c r="AZ7" s="608"/>
      <c r="BA7" s="608"/>
      <c r="BB7" s="608"/>
      <c r="BC7" s="608"/>
      <c r="BD7" s="608"/>
      <c r="BE7" s="608"/>
      <c r="BF7" s="609"/>
      <c r="BG7" s="570">
        <v>14505082</v>
      </c>
      <c r="BH7" s="571"/>
      <c r="BI7" s="571"/>
      <c r="BJ7" s="571"/>
      <c r="BK7" s="571"/>
      <c r="BL7" s="571"/>
      <c r="BM7" s="571"/>
      <c r="BN7" s="572"/>
      <c r="BO7" s="569">
        <v>48.4</v>
      </c>
      <c r="BP7" s="569"/>
      <c r="BQ7" s="569"/>
      <c r="BR7" s="569"/>
      <c r="BS7" s="580">
        <v>471788</v>
      </c>
      <c r="BT7" s="580"/>
      <c r="BU7" s="580"/>
      <c r="BV7" s="580"/>
      <c r="BW7" s="580"/>
      <c r="BX7" s="580"/>
      <c r="BY7" s="580"/>
      <c r="BZ7" s="580"/>
      <c r="CA7" s="580"/>
      <c r="CB7" s="581"/>
      <c r="CD7" s="582" t="s">
        <v>293</v>
      </c>
      <c r="CE7" s="583"/>
      <c r="CF7" s="583"/>
      <c r="CG7" s="583"/>
      <c r="CH7" s="583"/>
      <c r="CI7" s="583"/>
      <c r="CJ7" s="583"/>
      <c r="CK7" s="583"/>
      <c r="CL7" s="583"/>
      <c r="CM7" s="583"/>
      <c r="CN7" s="583"/>
      <c r="CO7" s="583"/>
      <c r="CP7" s="583"/>
      <c r="CQ7" s="584"/>
      <c r="CR7" s="570">
        <v>8671122</v>
      </c>
      <c r="CS7" s="571"/>
      <c r="CT7" s="571"/>
      <c r="CU7" s="571"/>
      <c r="CV7" s="571"/>
      <c r="CW7" s="571"/>
      <c r="CX7" s="571"/>
      <c r="CY7" s="572"/>
      <c r="CZ7" s="569">
        <v>14.2</v>
      </c>
      <c r="DA7" s="569"/>
      <c r="DB7" s="569"/>
      <c r="DC7" s="569"/>
      <c r="DD7" s="605">
        <v>138921</v>
      </c>
      <c r="DE7" s="571"/>
      <c r="DF7" s="571"/>
      <c r="DG7" s="571"/>
      <c r="DH7" s="571"/>
      <c r="DI7" s="571"/>
      <c r="DJ7" s="571"/>
      <c r="DK7" s="571"/>
      <c r="DL7" s="571"/>
      <c r="DM7" s="571"/>
      <c r="DN7" s="571"/>
      <c r="DO7" s="571"/>
      <c r="DP7" s="572"/>
      <c r="DQ7" s="605">
        <v>7990582</v>
      </c>
      <c r="DR7" s="571"/>
      <c r="DS7" s="571"/>
      <c r="DT7" s="571"/>
      <c r="DU7" s="571"/>
      <c r="DV7" s="571"/>
      <c r="DW7" s="571"/>
      <c r="DX7" s="571"/>
      <c r="DY7" s="571"/>
      <c r="DZ7" s="571"/>
      <c r="EA7" s="571"/>
      <c r="EB7" s="571"/>
      <c r="EC7" s="606"/>
    </row>
    <row r="8" spans="2:143" ht="11.25" customHeight="1" x14ac:dyDescent="0.15">
      <c r="B8" s="607" t="s">
        <v>401</v>
      </c>
      <c r="C8" s="608"/>
      <c r="D8" s="608"/>
      <c r="E8" s="608"/>
      <c r="F8" s="608"/>
      <c r="G8" s="608"/>
      <c r="H8" s="608"/>
      <c r="I8" s="608"/>
      <c r="J8" s="608"/>
      <c r="K8" s="608"/>
      <c r="L8" s="608"/>
      <c r="M8" s="608"/>
      <c r="N8" s="608"/>
      <c r="O8" s="608"/>
      <c r="P8" s="608"/>
      <c r="Q8" s="609"/>
      <c r="R8" s="570">
        <v>56113</v>
      </c>
      <c r="S8" s="571"/>
      <c r="T8" s="571"/>
      <c r="U8" s="571"/>
      <c r="V8" s="571"/>
      <c r="W8" s="571"/>
      <c r="X8" s="571"/>
      <c r="Y8" s="572"/>
      <c r="Z8" s="569">
        <v>0.1</v>
      </c>
      <c r="AA8" s="569"/>
      <c r="AB8" s="569"/>
      <c r="AC8" s="569"/>
      <c r="AD8" s="580">
        <v>56113</v>
      </c>
      <c r="AE8" s="580"/>
      <c r="AF8" s="580"/>
      <c r="AG8" s="580"/>
      <c r="AH8" s="580"/>
      <c r="AI8" s="580"/>
      <c r="AJ8" s="580"/>
      <c r="AK8" s="580"/>
      <c r="AL8" s="591">
        <v>0.1</v>
      </c>
      <c r="AM8" s="592"/>
      <c r="AN8" s="592"/>
      <c r="AO8" s="593"/>
      <c r="AP8" s="607" t="s">
        <v>294</v>
      </c>
      <c r="AQ8" s="608"/>
      <c r="AR8" s="608"/>
      <c r="AS8" s="608"/>
      <c r="AT8" s="608"/>
      <c r="AU8" s="608"/>
      <c r="AV8" s="608"/>
      <c r="AW8" s="608"/>
      <c r="AX8" s="608"/>
      <c r="AY8" s="608"/>
      <c r="AZ8" s="608"/>
      <c r="BA8" s="608"/>
      <c r="BB8" s="608"/>
      <c r="BC8" s="608"/>
      <c r="BD8" s="608"/>
      <c r="BE8" s="608"/>
      <c r="BF8" s="609"/>
      <c r="BG8" s="570">
        <v>285240</v>
      </c>
      <c r="BH8" s="571"/>
      <c r="BI8" s="571"/>
      <c r="BJ8" s="571"/>
      <c r="BK8" s="571"/>
      <c r="BL8" s="571"/>
      <c r="BM8" s="571"/>
      <c r="BN8" s="572"/>
      <c r="BO8" s="569">
        <v>1</v>
      </c>
      <c r="BP8" s="569"/>
      <c r="BQ8" s="569"/>
      <c r="BR8" s="569"/>
      <c r="BS8" s="605" t="s">
        <v>402</v>
      </c>
      <c r="BT8" s="571"/>
      <c r="BU8" s="571"/>
      <c r="BV8" s="571"/>
      <c r="BW8" s="571"/>
      <c r="BX8" s="571"/>
      <c r="BY8" s="571"/>
      <c r="BZ8" s="571"/>
      <c r="CA8" s="571"/>
      <c r="CB8" s="606"/>
      <c r="CD8" s="582" t="s">
        <v>295</v>
      </c>
      <c r="CE8" s="583"/>
      <c r="CF8" s="583"/>
      <c r="CG8" s="583"/>
      <c r="CH8" s="583"/>
      <c r="CI8" s="583"/>
      <c r="CJ8" s="583"/>
      <c r="CK8" s="583"/>
      <c r="CL8" s="583"/>
      <c r="CM8" s="583"/>
      <c r="CN8" s="583"/>
      <c r="CO8" s="583"/>
      <c r="CP8" s="583"/>
      <c r="CQ8" s="584"/>
      <c r="CR8" s="570">
        <v>22761404</v>
      </c>
      <c r="CS8" s="571"/>
      <c r="CT8" s="571"/>
      <c r="CU8" s="571"/>
      <c r="CV8" s="571"/>
      <c r="CW8" s="571"/>
      <c r="CX8" s="571"/>
      <c r="CY8" s="572"/>
      <c r="CZ8" s="569">
        <v>37.299999999999997</v>
      </c>
      <c r="DA8" s="569"/>
      <c r="DB8" s="569"/>
      <c r="DC8" s="569"/>
      <c r="DD8" s="605">
        <v>85160</v>
      </c>
      <c r="DE8" s="571"/>
      <c r="DF8" s="571"/>
      <c r="DG8" s="571"/>
      <c r="DH8" s="571"/>
      <c r="DI8" s="571"/>
      <c r="DJ8" s="571"/>
      <c r="DK8" s="571"/>
      <c r="DL8" s="571"/>
      <c r="DM8" s="571"/>
      <c r="DN8" s="571"/>
      <c r="DO8" s="571"/>
      <c r="DP8" s="572"/>
      <c r="DQ8" s="605">
        <v>11773950</v>
      </c>
      <c r="DR8" s="571"/>
      <c r="DS8" s="571"/>
      <c r="DT8" s="571"/>
      <c r="DU8" s="571"/>
      <c r="DV8" s="571"/>
      <c r="DW8" s="571"/>
      <c r="DX8" s="571"/>
      <c r="DY8" s="571"/>
      <c r="DZ8" s="571"/>
      <c r="EA8" s="571"/>
      <c r="EB8" s="571"/>
      <c r="EC8" s="606"/>
    </row>
    <row r="9" spans="2:143" ht="11.25" customHeight="1" x14ac:dyDescent="0.15">
      <c r="B9" s="607" t="s">
        <v>403</v>
      </c>
      <c r="C9" s="608"/>
      <c r="D9" s="608"/>
      <c r="E9" s="608"/>
      <c r="F9" s="608"/>
      <c r="G9" s="608"/>
      <c r="H9" s="608"/>
      <c r="I9" s="608"/>
      <c r="J9" s="608"/>
      <c r="K9" s="608"/>
      <c r="L9" s="608"/>
      <c r="M9" s="608"/>
      <c r="N9" s="608"/>
      <c r="O9" s="608"/>
      <c r="P9" s="608"/>
      <c r="Q9" s="609"/>
      <c r="R9" s="570">
        <v>16227</v>
      </c>
      <c r="S9" s="571"/>
      <c r="T9" s="571"/>
      <c r="U9" s="571"/>
      <c r="V9" s="571"/>
      <c r="W9" s="571"/>
      <c r="X9" s="571"/>
      <c r="Y9" s="572"/>
      <c r="Z9" s="569">
        <v>0</v>
      </c>
      <c r="AA9" s="569"/>
      <c r="AB9" s="569"/>
      <c r="AC9" s="569"/>
      <c r="AD9" s="580">
        <v>16227</v>
      </c>
      <c r="AE9" s="580"/>
      <c r="AF9" s="580"/>
      <c r="AG9" s="580"/>
      <c r="AH9" s="580"/>
      <c r="AI9" s="580"/>
      <c r="AJ9" s="580"/>
      <c r="AK9" s="580"/>
      <c r="AL9" s="591">
        <v>0</v>
      </c>
      <c r="AM9" s="592"/>
      <c r="AN9" s="592"/>
      <c r="AO9" s="593"/>
      <c r="AP9" s="607" t="s">
        <v>296</v>
      </c>
      <c r="AQ9" s="608"/>
      <c r="AR9" s="608"/>
      <c r="AS9" s="608"/>
      <c r="AT9" s="608"/>
      <c r="AU9" s="608"/>
      <c r="AV9" s="608"/>
      <c r="AW9" s="608"/>
      <c r="AX9" s="608"/>
      <c r="AY9" s="608"/>
      <c r="AZ9" s="608"/>
      <c r="BA9" s="608"/>
      <c r="BB9" s="608"/>
      <c r="BC9" s="608"/>
      <c r="BD9" s="608"/>
      <c r="BE9" s="608"/>
      <c r="BF9" s="609"/>
      <c r="BG9" s="570">
        <v>10563869</v>
      </c>
      <c r="BH9" s="571"/>
      <c r="BI9" s="571"/>
      <c r="BJ9" s="571"/>
      <c r="BK9" s="571"/>
      <c r="BL9" s="571"/>
      <c r="BM9" s="571"/>
      <c r="BN9" s="572"/>
      <c r="BO9" s="569">
        <v>35.299999999999997</v>
      </c>
      <c r="BP9" s="569"/>
      <c r="BQ9" s="569"/>
      <c r="BR9" s="569"/>
      <c r="BS9" s="605" t="s">
        <v>404</v>
      </c>
      <c r="BT9" s="571"/>
      <c r="BU9" s="571"/>
      <c r="BV9" s="571"/>
      <c r="BW9" s="571"/>
      <c r="BX9" s="571"/>
      <c r="BY9" s="571"/>
      <c r="BZ9" s="571"/>
      <c r="CA9" s="571"/>
      <c r="CB9" s="606"/>
      <c r="CD9" s="582" t="s">
        <v>297</v>
      </c>
      <c r="CE9" s="583"/>
      <c r="CF9" s="583"/>
      <c r="CG9" s="583"/>
      <c r="CH9" s="583"/>
      <c r="CI9" s="583"/>
      <c r="CJ9" s="583"/>
      <c r="CK9" s="583"/>
      <c r="CL9" s="583"/>
      <c r="CM9" s="583"/>
      <c r="CN9" s="583"/>
      <c r="CO9" s="583"/>
      <c r="CP9" s="583"/>
      <c r="CQ9" s="584"/>
      <c r="CR9" s="570">
        <v>4940536</v>
      </c>
      <c r="CS9" s="571"/>
      <c r="CT9" s="571"/>
      <c r="CU9" s="571"/>
      <c r="CV9" s="571"/>
      <c r="CW9" s="571"/>
      <c r="CX9" s="571"/>
      <c r="CY9" s="572"/>
      <c r="CZ9" s="569">
        <v>8.1</v>
      </c>
      <c r="DA9" s="569"/>
      <c r="DB9" s="569"/>
      <c r="DC9" s="569"/>
      <c r="DD9" s="605">
        <v>196821</v>
      </c>
      <c r="DE9" s="571"/>
      <c r="DF9" s="571"/>
      <c r="DG9" s="571"/>
      <c r="DH9" s="571"/>
      <c r="DI9" s="571"/>
      <c r="DJ9" s="571"/>
      <c r="DK9" s="571"/>
      <c r="DL9" s="571"/>
      <c r="DM9" s="571"/>
      <c r="DN9" s="571"/>
      <c r="DO9" s="571"/>
      <c r="DP9" s="572"/>
      <c r="DQ9" s="605">
        <v>4480252</v>
      </c>
      <c r="DR9" s="571"/>
      <c r="DS9" s="571"/>
      <c r="DT9" s="571"/>
      <c r="DU9" s="571"/>
      <c r="DV9" s="571"/>
      <c r="DW9" s="571"/>
      <c r="DX9" s="571"/>
      <c r="DY9" s="571"/>
      <c r="DZ9" s="571"/>
      <c r="EA9" s="571"/>
      <c r="EB9" s="571"/>
      <c r="EC9" s="606"/>
    </row>
    <row r="10" spans="2:143" ht="11.25" customHeight="1" x14ac:dyDescent="0.15">
      <c r="B10" s="607" t="s">
        <v>298</v>
      </c>
      <c r="C10" s="608"/>
      <c r="D10" s="608"/>
      <c r="E10" s="608"/>
      <c r="F10" s="608"/>
      <c r="G10" s="608"/>
      <c r="H10" s="608"/>
      <c r="I10" s="608"/>
      <c r="J10" s="608"/>
      <c r="K10" s="608"/>
      <c r="L10" s="608"/>
      <c r="M10" s="608"/>
      <c r="N10" s="608"/>
      <c r="O10" s="608"/>
      <c r="P10" s="608"/>
      <c r="Q10" s="609"/>
      <c r="R10" s="570">
        <v>1871395</v>
      </c>
      <c r="S10" s="571"/>
      <c r="T10" s="571"/>
      <c r="U10" s="571"/>
      <c r="V10" s="571"/>
      <c r="W10" s="571"/>
      <c r="X10" s="571"/>
      <c r="Y10" s="572"/>
      <c r="Z10" s="569">
        <v>2.9</v>
      </c>
      <c r="AA10" s="569"/>
      <c r="AB10" s="569"/>
      <c r="AC10" s="569"/>
      <c r="AD10" s="580">
        <v>1871395</v>
      </c>
      <c r="AE10" s="580"/>
      <c r="AF10" s="580"/>
      <c r="AG10" s="580"/>
      <c r="AH10" s="580"/>
      <c r="AI10" s="580"/>
      <c r="AJ10" s="580"/>
      <c r="AK10" s="580"/>
      <c r="AL10" s="591">
        <v>4.9000000000000004</v>
      </c>
      <c r="AM10" s="592"/>
      <c r="AN10" s="592"/>
      <c r="AO10" s="593"/>
      <c r="AP10" s="607" t="s">
        <v>299</v>
      </c>
      <c r="AQ10" s="608"/>
      <c r="AR10" s="608"/>
      <c r="AS10" s="608"/>
      <c r="AT10" s="608"/>
      <c r="AU10" s="608"/>
      <c r="AV10" s="608"/>
      <c r="AW10" s="608"/>
      <c r="AX10" s="608"/>
      <c r="AY10" s="608"/>
      <c r="AZ10" s="608"/>
      <c r="BA10" s="608"/>
      <c r="BB10" s="608"/>
      <c r="BC10" s="608"/>
      <c r="BD10" s="608"/>
      <c r="BE10" s="608"/>
      <c r="BF10" s="609"/>
      <c r="BG10" s="570">
        <v>693564</v>
      </c>
      <c r="BH10" s="571"/>
      <c r="BI10" s="571"/>
      <c r="BJ10" s="571"/>
      <c r="BK10" s="571"/>
      <c r="BL10" s="571"/>
      <c r="BM10" s="571"/>
      <c r="BN10" s="572"/>
      <c r="BO10" s="569">
        <v>2.2999999999999998</v>
      </c>
      <c r="BP10" s="569"/>
      <c r="BQ10" s="569"/>
      <c r="BR10" s="569"/>
      <c r="BS10" s="605" t="s">
        <v>404</v>
      </c>
      <c r="BT10" s="571"/>
      <c r="BU10" s="571"/>
      <c r="BV10" s="571"/>
      <c r="BW10" s="571"/>
      <c r="BX10" s="571"/>
      <c r="BY10" s="571"/>
      <c r="BZ10" s="571"/>
      <c r="CA10" s="571"/>
      <c r="CB10" s="606"/>
      <c r="CD10" s="582" t="s">
        <v>300</v>
      </c>
      <c r="CE10" s="583"/>
      <c r="CF10" s="583"/>
      <c r="CG10" s="583"/>
      <c r="CH10" s="583"/>
      <c r="CI10" s="583"/>
      <c r="CJ10" s="583"/>
      <c r="CK10" s="583"/>
      <c r="CL10" s="583"/>
      <c r="CM10" s="583"/>
      <c r="CN10" s="583"/>
      <c r="CO10" s="583"/>
      <c r="CP10" s="583"/>
      <c r="CQ10" s="584"/>
      <c r="CR10" s="570">
        <v>98486</v>
      </c>
      <c r="CS10" s="571"/>
      <c r="CT10" s="571"/>
      <c r="CU10" s="571"/>
      <c r="CV10" s="571"/>
      <c r="CW10" s="571"/>
      <c r="CX10" s="571"/>
      <c r="CY10" s="572"/>
      <c r="CZ10" s="569">
        <v>0.2</v>
      </c>
      <c r="DA10" s="569"/>
      <c r="DB10" s="569"/>
      <c r="DC10" s="569"/>
      <c r="DD10" s="605" t="s">
        <v>404</v>
      </c>
      <c r="DE10" s="571"/>
      <c r="DF10" s="571"/>
      <c r="DG10" s="571"/>
      <c r="DH10" s="571"/>
      <c r="DI10" s="571"/>
      <c r="DJ10" s="571"/>
      <c r="DK10" s="571"/>
      <c r="DL10" s="571"/>
      <c r="DM10" s="571"/>
      <c r="DN10" s="571"/>
      <c r="DO10" s="571"/>
      <c r="DP10" s="572"/>
      <c r="DQ10" s="605">
        <v>90759</v>
      </c>
      <c r="DR10" s="571"/>
      <c r="DS10" s="571"/>
      <c r="DT10" s="571"/>
      <c r="DU10" s="571"/>
      <c r="DV10" s="571"/>
      <c r="DW10" s="571"/>
      <c r="DX10" s="571"/>
      <c r="DY10" s="571"/>
      <c r="DZ10" s="571"/>
      <c r="EA10" s="571"/>
      <c r="EB10" s="571"/>
      <c r="EC10" s="606"/>
    </row>
    <row r="11" spans="2:143" ht="11.25" customHeight="1" x14ac:dyDescent="0.15">
      <c r="B11" s="607" t="s">
        <v>301</v>
      </c>
      <c r="C11" s="608"/>
      <c r="D11" s="608"/>
      <c r="E11" s="608"/>
      <c r="F11" s="608"/>
      <c r="G11" s="608"/>
      <c r="H11" s="608"/>
      <c r="I11" s="608"/>
      <c r="J11" s="608"/>
      <c r="K11" s="608"/>
      <c r="L11" s="608"/>
      <c r="M11" s="608"/>
      <c r="N11" s="608"/>
      <c r="O11" s="608"/>
      <c r="P11" s="608"/>
      <c r="Q11" s="609"/>
      <c r="R11" s="570">
        <v>71072</v>
      </c>
      <c r="S11" s="571"/>
      <c r="T11" s="571"/>
      <c r="U11" s="571"/>
      <c r="V11" s="571"/>
      <c r="W11" s="571"/>
      <c r="X11" s="571"/>
      <c r="Y11" s="572"/>
      <c r="Z11" s="569">
        <v>0.1</v>
      </c>
      <c r="AA11" s="569"/>
      <c r="AB11" s="569"/>
      <c r="AC11" s="569"/>
      <c r="AD11" s="580">
        <v>71072</v>
      </c>
      <c r="AE11" s="580"/>
      <c r="AF11" s="580"/>
      <c r="AG11" s="580"/>
      <c r="AH11" s="580"/>
      <c r="AI11" s="580"/>
      <c r="AJ11" s="580"/>
      <c r="AK11" s="580"/>
      <c r="AL11" s="591">
        <v>0.2</v>
      </c>
      <c r="AM11" s="592"/>
      <c r="AN11" s="592"/>
      <c r="AO11" s="593"/>
      <c r="AP11" s="607" t="s">
        <v>302</v>
      </c>
      <c r="AQ11" s="608"/>
      <c r="AR11" s="608"/>
      <c r="AS11" s="608"/>
      <c r="AT11" s="608"/>
      <c r="AU11" s="608"/>
      <c r="AV11" s="608"/>
      <c r="AW11" s="608"/>
      <c r="AX11" s="608"/>
      <c r="AY11" s="608"/>
      <c r="AZ11" s="608"/>
      <c r="BA11" s="608"/>
      <c r="BB11" s="608"/>
      <c r="BC11" s="608"/>
      <c r="BD11" s="608"/>
      <c r="BE11" s="608"/>
      <c r="BF11" s="609"/>
      <c r="BG11" s="570">
        <v>2962409</v>
      </c>
      <c r="BH11" s="571"/>
      <c r="BI11" s="571"/>
      <c r="BJ11" s="571"/>
      <c r="BK11" s="571"/>
      <c r="BL11" s="571"/>
      <c r="BM11" s="571"/>
      <c r="BN11" s="572"/>
      <c r="BO11" s="569">
        <v>9.9</v>
      </c>
      <c r="BP11" s="569"/>
      <c r="BQ11" s="569"/>
      <c r="BR11" s="569"/>
      <c r="BS11" s="605">
        <v>471788</v>
      </c>
      <c r="BT11" s="571"/>
      <c r="BU11" s="571"/>
      <c r="BV11" s="571"/>
      <c r="BW11" s="571"/>
      <c r="BX11" s="571"/>
      <c r="BY11" s="571"/>
      <c r="BZ11" s="571"/>
      <c r="CA11" s="571"/>
      <c r="CB11" s="606"/>
      <c r="CD11" s="582" t="s">
        <v>303</v>
      </c>
      <c r="CE11" s="583"/>
      <c r="CF11" s="583"/>
      <c r="CG11" s="583"/>
      <c r="CH11" s="583"/>
      <c r="CI11" s="583"/>
      <c r="CJ11" s="583"/>
      <c r="CK11" s="583"/>
      <c r="CL11" s="583"/>
      <c r="CM11" s="583"/>
      <c r="CN11" s="583"/>
      <c r="CO11" s="583"/>
      <c r="CP11" s="583"/>
      <c r="CQ11" s="584"/>
      <c r="CR11" s="570">
        <v>1054999</v>
      </c>
      <c r="CS11" s="571"/>
      <c r="CT11" s="571"/>
      <c r="CU11" s="571"/>
      <c r="CV11" s="571"/>
      <c r="CW11" s="571"/>
      <c r="CX11" s="571"/>
      <c r="CY11" s="572"/>
      <c r="CZ11" s="569">
        <v>1.7</v>
      </c>
      <c r="DA11" s="569"/>
      <c r="DB11" s="569"/>
      <c r="DC11" s="569"/>
      <c r="DD11" s="605">
        <v>303593</v>
      </c>
      <c r="DE11" s="571"/>
      <c r="DF11" s="571"/>
      <c r="DG11" s="571"/>
      <c r="DH11" s="571"/>
      <c r="DI11" s="571"/>
      <c r="DJ11" s="571"/>
      <c r="DK11" s="571"/>
      <c r="DL11" s="571"/>
      <c r="DM11" s="571"/>
      <c r="DN11" s="571"/>
      <c r="DO11" s="571"/>
      <c r="DP11" s="572"/>
      <c r="DQ11" s="605">
        <v>928907</v>
      </c>
      <c r="DR11" s="571"/>
      <c r="DS11" s="571"/>
      <c r="DT11" s="571"/>
      <c r="DU11" s="571"/>
      <c r="DV11" s="571"/>
      <c r="DW11" s="571"/>
      <c r="DX11" s="571"/>
      <c r="DY11" s="571"/>
      <c r="DZ11" s="571"/>
      <c r="EA11" s="571"/>
      <c r="EB11" s="571"/>
      <c r="EC11" s="606"/>
    </row>
    <row r="12" spans="2:143" ht="11.25" customHeight="1" x14ac:dyDescent="0.15">
      <c r="B12" s="607" t="s">
        <v>304</v>
      </c>
      <c r="C12" s="608"/>
      <c r="D12" s="608"/>
      <c r="E12" s="608"/>
      <c r="F12" s="608"/>
      <c r="G12" s="608"/>
      <c r="H12" s="608"/>
      <c r="I12" s="608"/>
      <c r="J12" s="608"/>
      <c r="K12" s="608"/>
      <c r="L12" s="608"/>
      <c r="M12" s="608"/>
      <c r="N12" s="608"/>
      <c r="O12" s="608"/>
      <c r="P12" s="608"/>
      <c r="Q12" s="609"/>
      <c r="R12" s="570" t="s">
        <v>404</v>
      </c>
      <c r="S12" s="571"/>
      <c r="T12" s="571"/>
      <c r="U12" s="571"/>
      <c r="V12" s="571"/>
      <c r="W12" s="571"/>
      <c r="X12" s="571"/>
      <c r="Y12" s="572"/>
      <c r="Z12" s="569" t="s">
        <v>404</v>
      </c>
      <c r="AA12" s="569"/>
      <c r="AB12" s="569"/>
      <c r="AC12" s="569"/>
      <c r="AD12" s="580" t="s">
        <v>404</v>
      </c>
      <c r="AE12" s="580"/>
      <c r="AF12" s="580"/>
      <c r="AG12" s="580"/>
      <c r="AH12" s="580"/>
      <c r="AI12" s="580"/>
      <c r="AJ12" s="580"/>
      <c r="AK12" s="580"/>
      <c r="AL12" s="591" t="s">
        <v>404</v>
      </c>
      <c r="AM12" s="592"/>
      <c r="AN12" s="592"/>
      <c r="AO12" s="593"/>
      <c r="AP12" s="607" t="s">
        <v>305</v>
      </c>
      <c r="AQ12" s="608"/>
      <c r="AR12" s="608"/>
      <c r="AS12" s="608"/>
      <c r="AT12" s="608"/>
      <c r="AU12" s="608"/>
      <c r="AV12" s="608"/>
      <c r="AW12" s="608"/>
      <c r="AX12" s="608"/>
      <c r="AY12" s="608"/>
      <c r="AZ12" s="608"/>
      <c r="BA12" s="608"/>
      <c r="BB12" s="608"/>
      <c r="BC12" s="608"/>
      <c r="BD12" s="608"/>
      <c r="BE12" s="608"/>
      <c r="BF12" s="609"/>
      <c r="BG12" s="570">
        <v>11923300</v>
      </c>
      <c r="BH12" s="571"/>
      <c r="BI12" s="571"/>
      <c r="BJ12" s="571"/>
      <c r="BK12" s="571"/>
      <c r="BL12" s="571"/>
      <c r="BM12" s="571"/>
      <c r="BN12" s="572"/>
      <c r="BO12" s="569">
        <v>39.799999999999997</v>
      </c>
      <c r="BP12" s="569"/>
      <c r="BQ12" s="569"/>
      <c r="BR12" s="569"/>
      <c r="BS12" s="605" t="s">
        <v>404</v>
      </c>
      <c r="BT12" s="571"/>
      <c r="BU12" s="571"/>
      <c r="BV12" s="571"/>
      <c r="BW12" s="571"/>
      <c r="BX12" s="571"/>
      <c r="BY12" s="571"/>
      <c r="BZ12" s="571"/>
      <c r="CA12" s="571"/>
      <c r="CB12" s="606"/>
      <c r="CD12" s="582" t="s">
        <v>306</v>
      </c>
      <c r="CE12" s="583"/>
      <c r="CF12" s="583"/>
      <c r="CG12" s="583"/>
      <c r="CH12" s="583"/>
      <c r="CI12" s="583"/>
      <c r="CJ12" s="583"/>
      <c r="CK12" s="583"/>
      <c r="CL12" s="583"/>
      <c r="CM12" s="583"/>
      <c r="CN12" s="583"/>
      <c r="CO12" s="583"/>
      <c r="CP12" s="583"/>
      <c r="CQ12" s="584"/>
      <c r="CR12" s="570">
        <v>1351976</v>
      </c>
      <c r="CS12" s="571"/>
      <c r="CT12" s="571"/>
      <c r="CU12" s="571"/>
      <c r="CV12" s="571"/>
      <c r="CW12" s="571"/>
      <c r="CX12" s="571"/>
      <c r="CY12" s="572"/>
      <c r="CZ12" s="569">
        <v>2.2000000000000002</v>
      </c>
      <c r="DA12" s="569"/>
      <c r="DB12" s="569"/>
      <c r="DC12" s="569"/>
      <c r="DD12" s="605">
        <v>15582</v>
      </c>
      <c r="DE12" s="571"/>
      <c r="DF12" s="571"/>
      <c r="DG12" s="571"/>
      <c r="DH12" s="571"/>
      <c r="DI12" s="571"/>
      <c r="DJ12" s="571"/>
      <c r="DK12" s="571"/>
      <c r="DL12" s="571"/>
      <c r="DM12" s="571"/>
      <c r="DN12" s="571"/>
      <c r="DO12" s="571"/>
      <c r="DP12" s="572"/>
      <c r="DQ12" s="605">
        <v>475337</v>
      </c>
      <c r="DR12" s="571"/>
      <c r="DS12" s="571"/>
      <c r="DT12" s="571"/>
      <c r="DU12" s="571"/>
      <c r="DV12" s="571"/>
      <c r="DW12" s="571"/>
      <c r="DX12" s="571"/>
      <c r="DY12" s="571"/>
      <c r="DZ12" s="571"/>
      <c r="EA12" s="571"/>
      <c r="EB12" s="571"/>
      <c r="EC12" s="606"/>
    </row>
    <row r="13" spans="2:143" ht="11.25" customHeight="1" x14ac:dyDescent="0.15">
      <c r="B13" s="607" t="s">
        <v>307</v>
      </c>
      <c r="C13" s="608"/>
      <c r="D13" s="608"/>
      <c r="E13" s="608"/>
      <c r="F13" s="608"/>
      <c r="G13" s="608"/>
      <c r="H13" s="608"/>
      <c r="I13" s="608"/>
      <c r="J13" s="608"/>
      <c r="K13" s="608"/>
      <c r="L13" s="608"/>
      <c r="M13" s="608"/>
      <c r="N13" s="608"/>
      <c r="O13" s="608"/>
      <c r="P13" s="608"/>
      <c r="Q13" s="609"/>
      <c r="R13" s="570">
        <v>340719</v>
      </c>
      <c r="S13" s="571"/>
      <c r="T13" s="571"/>
      <c r="U13" s="571"/>
      <c r="V13" s="571"/>
      <c r="W13" s="571"/>
      <c r="X13" s="571"/>
      <c r="Y13" s="572"/>
      <c r="Z13" s="569">
        <v>0.5</v>
      </c>
      <c r="AA13" s="569"/>
      <c r="AB13" s="569"/>
      <c r="AC13" s="569"/>
      <c r="AD13" s="580">
        <v>340719</v>
      </c>
      <c r="AE13" s="580"/>
      <c r="AF13" s="580"/>
      <c r="AG13" s="580"/>
      <c r="AH13" s="580"/>
      <c r="AI13" s="580"/>
      <c r="AJ13" s="580"/>
      <c r="AK13" s="580"/>
      <c r="AL13" s="591">
        <v>0.9</v>
      </c>
      <c r="AM13" s="592"/>
      <c r="AN13" s="592"/>
      <c r="AO13" s="593"/>
      <c r="AP13" s="607" t="s">
        <v>308</v>
      </c>
      <c r="AQ13" s="608"/>
      <c r="AR13" s="608"/>
      <c r="AS13" s="608"/>
      <c r="AT13" s="608"/>
      <c r="AU13" s="608"/>
      <c r="AV13" s="608"/>
      <c r="AW13" s="608"/>
      <c r="AX13" s="608"/>
      <c r="AY13" s="608"/>
      <c r="AZ13" s="608"/>
      <c r="BA13" s="608"/>
      <c r="BB13" s="608"/>
      <c r="BC13" s="608"/>
      <c r="BD13" s="608"/>
      <c r="BE13" s="608"/>
      <c r="BF13" s="609"/>
      <c r="BG13" s="570">
        <v>11842234</v>
      </c>
      <c r="BH13" s="571"/>
      <c r="BI13" s="571"/>
      <c r="BJ13" s="571"/>
      <c r="BK13" s="571"/>
      <c r="BL13" s="571"/>
      <c r="BM13" s="571"/>
      <c r="BN13" s="572"/>
      <c r="BO13" s="569">
        <v>39.5</v>
      </c>
      <c r="BP13" s="569"/>
      <c r="BQ13" s="569"/>
      <c r="BR13" s="569"/>
      <c r="BS13" s="605" t="s">
        <v>404</v>
      </c>
      <c r="BT13" s="571"/>
      <c r="BU13" s="571"/>
      <c r="BV13" s="571"/>
      <c r="BW13" s="571"/>
      <c r="BX13" s="571"/>
      <c r="BY13" s="571"/>
      <c r="BZ13" s="571"/>
      <c r="CA13" s="571"/>
      <c r="CB13" s="606"/>
      <c r="CD13" s="582" t="s">
        <v>309</v>
      </c>
      <c r="CE13" s="583"/>
      <c r="CF13" s="583"/>
      <c r="CG13" s="583"/>
      <c r="CH13" s="583"/>
      <c r="CI13" s="583"/>
      <c r="CJ13" s="583"/>
      <c r="CK13" s="583"/>
      <c r="CL13" s="583"/>
      <c r="CM13" s="583"/>
      <c r="CN13" s="583"/>
      <c r="CO13" s="583"/>
      <c r="CP13" s="583"/>
      <c r="CQ13" s="584"/>
      <c r="CR13" s="570">
        <v>6526515</v>
      </c>
      <c r="CS13" s="571"/>
      <c r="CT13" s="571"/>
      <c r="CU13" s="571"/>
      <c r="CV13" s="571"/>
      <c r="CW13" s="571"/>
      <c r="CX13" s="571"/>
      <c r="CY13" s="572"/>
      <c r="CZ13" s="569">
        <v>10.7</v>
      </c>
      <c r="DA13" s="569"/>
      <c r="DB13" s="569"/>
      <c r="DC13" s="569"/>
      <c r="DD13" s="605">
        <v>1878256</v>
      </c>
      <c r="DE13" s="571"/>
      <c r="DF13" s="571"/>
      <c r="DG13" s="571"/>
      <c r="DH13" s="571"/>
      <c r="DI13" s="571"/>
      <c r="DJ13" s="571"/>
      <c r="DK13" s="571"/>
      <c r="DL13" s="571"/>
      <c r="DM13" s="571"/>
      <c r="DN13" s="571"/>
      <c r="DO13" s="571"/>
      <c r="DP13" s="572"/>
      <c r="DQ13" s="605">
        <v>5312492</v>
      </c>
      <c r="DR13" s="571"/>
      <c r="DS13" s="571"/>
      <c r="DT13" s="571"/>
      <c r="DU13" s="571"/>
      <c r="DV13" s="571"/>
      <c r="DW13" s="571"/>
      <c r="DX13" s="571"/>
      <c r="DY13" s="571"/>
      <c r="DZ13" s="571"/>
      <c r="EA13" s="571"/>
      <c r="EB13" s="571"/>
      <c r="EC13" s="606"/>
    </row>
    <row r="14" spans="2:143" ht="11.25" customHeight="1" x14ac:dyDescent="0.15">
      <c r="B14" s="607" t="s">
        <v>310</v>
      </c>
      <c r="C14" s="608"/>
      <c r="D14" s="608"/>
      <c r="E14" s="608"/>
      <c r="F14" s="608"/>
      <c r="G14" s="608"/>
      <c r="H14" s="608"/>
      <c r="I14" s="608"/>
      <c r="J14" s="608"/>
      <c r="K14" s="608"/>
      <c r="L14" s="608"/>
      <c r="M14" s="608"/>
      <c r="N14" s="608"/>
      <c r="O14" s="608"/>
      <c r="P14" s="608"/>
      <c r="Q14" s="609"/>
      <c r="R14" s="570" t="s">
        <v>404</v>
      </c>
      <c r="S14" s="571"/>
      <c r="T14" s="571"/>
      <c r="U14" s="571"/>
      <c r="V14" s="571"/>
      <c r="W14" s="571"/>
      <c r="X14" s="571"/>
      <c r="Y14" s="572"/>
      <c r="Z14" s="569" t="s">
        <v>404</v>
      </c>
      <c r="AA14" s="569"/>
      <c r="AB14" s="569"/>
      <c r="AC14" s="569"/>
      <c r="AD14" s="580" t="s">
        <v>404</v>
      </c>
      <c r="AE14" s="580"/>
      <c r="AF14" s="580"/>
      <c r="AG14" s="580"/>
      <c r="AH14" s="580"/>
      <c r="AI14" s="580"/>
      <c r="AJ14" s="580"/>
      <c r="AK14" s="580"/>
      <c r="AL14" s="591" t="s">
        <v>404</v>
      </c>
      <c r="AM14" s="592"/>
      <c r="AN14" s="592"/>
      <c r="AO14" s="593"/>
      <c r="AP14" s="607" t="s">
        <v>311</v>
      </c>
      <c r="AQ14" s="608"/>
      <c r="AR14" s="608"/>
      <c r="AS14" s="608"/>
      <c r="AT14" s="608"/>
      <c r="AU14" s="608"/>
      <c r="AV14" s="608"/>
      <c r="AW14" s="608"/>
      <c r="AX14" s="608"/>
      <c r="AY14" s="608"/>
      <c r="AZ14" s="608"/>
      <c r="BA14" s="608"/>
      <c r="BB14" s="608"/>
      <c r="BC14" s="608"/>
      <c r="BD14" s="608"/>
      <c r="BE14" s="608"/>
      <c r="BF14" s="609"/>
      <c r="BG14" s="570">
        <v>331494</v>
      </c>
      <c r="BH14" s="571"/>
      <c r="BI14" s="571"/>
      <c r="BJ14" s="571"/>
      <c r="BK14" s="571"/>
      <c r="BL14" s="571"/>
      <c r="BM14" s="571"/>
      <c r="BN14" s="572"/>
      <c r="BO14" s="569">
        <v>1.1000000000000001</v>
      </c>
      <c r="BP14" s="569"/>
      <c r="BQ14" s="569"/>
      <c r="BR14" s="569"/>
      <c r="BS14" s="605" t="s">
        <v>404</v>
      </c>
      <c r="BT14" s="571"/>
      <c r="BU14" s="571"/>
      <c r="BV14" s="571"/>
      <c r="BW14" s="571"/>
      <c r="BX14" s="571"/>
      <c r="BY14" s="571"/>
      <c r="BZ14" s="571"/>
      <c r="CA14" s="571"/>
      <c r="CB14" s="606"/>
      <c r="CD14" s="582" t="s">
        <v>312</v>
      </c>
      <c r="CE14" s="583"/>
      <c r="CF14" s="583"/>
      <c r="CG14" s="583"/>
      <c r="CH14" s="583"/>
      <c r="CI14" s="583"/>
      <c r="CJ14" s="583"/>
      <c r="CK14" s="583"/>
      <c r="CL14" s="583"/>
      <c r="CM14" s="583"/>
      <c r="CN14" s="583"/>
      <c r="CO14" s="583"/>
      <c r="CP14" s="583"/>
      <c r="CQ14" s="584"/>
      <c r="CR14" s="570">
        <v>2951622</v>
      </c>
      <c r="CS14" s="571"/>
      <c r="CT14" s="571"/>
      <c r="CU14" s="571"/>
      <c r="CV14" s="571"/>
      <c r="CW14" s="571"/>
      <c r="CX14" s="571"/>
      <c r="CY14" s="572"/>
      <c r="CZ14" s="569">
        <v>4.8</v>
      </c>
      <c r="DA14" s="569"/>
      <c r="DB14" s="569"/>
      <c r="DC14" s="569"/>
      <c r="DD14" s="605">
        <v>664384</v>
      </c>
      <c r="DE14" s="571"/>
      <c r="DF14" s="571"/>
      <c r="DG14" s="571"/>
      <c r="DH14" s="571"/>
      <c r="DI14" s="571"/>
      <c r="DJ14" s="571"/>
      <c r="DK14" s="571"/>
      <c r="DL14" s="571"/>
      <c r="DM14" s="571"/>
      <c r="DN14" s="571"/>
      <c r="DO14" s="571"/>
      <c r="DP14" s="572"/>
      <c r="DQ14" s="605">
        <v>2920471</v>
      </c>
      <c r="DR14" s="571"/>
      <c r="DS14" s="571"/>
      <c r="DT14" s="571"/>
      <c r="DU14" s="571"/>
      <c r="DV14" s="571"/>
      <c r="DW14" s="571"/>
      <c r="DX14" s="571"/>
      <c r="DY14" s="571"/>
      <c r="DZ14" s="571"/>
      <c r="EA14" s="571"/>
      <c r="EB14" s="571"/>
      <c r="EC14" s="606"/>
    </row>
    <row r="15" spans="2:143" ht="11.25" customHeight="1" x14ac:dyDescent="0.15">
      <c r="B15" s="607" t="s">
        <v>313</v>
      </c>
      <c r="C15" s="608"/>
      <c r="D15" s="608"/>
      <c r="E15" s="608"/>
      <c r="F15" s="608"/>
      <c r="G15" s="608"/>
      <c r="H15" s="608"/>
      <c r="I15" s="608"/>
      <c r="J15" s="608"/>
      <c r="K15" s="608"/>
      <c r="L15" s="608"/>
      <c r="M15" s="608"/>
      <c r="N15" s="608"/>
      <c r="O15" s="608"/>
      <c r="P15" s="608"/>
      <c r="Q15" s="609"/>
      <c r="R15" s="570">
        <v>122822</v>
      </c>
      <c r="S15" s="571"/>
      <c r="T15" s="571"/>
      <c r="U15" s="571"/>
      <c r="V15" s="571"/>
      <c r="W15" s="571"/>
      <c r="X15" s="571"/>
      <c r="Y15" s="572"/>
      <c r="Z15" s="569">
        <v>0.2</v>
      </c>
      <c r="AA15" s="569"/>
      <c r="AB15" s="569"/>
      <c r="AC15" s="569"/>
      <c r="AD15" s="580">
        <v>122822</v>
      </c>
      <c r="AE15" s="580"/>
      <c r="AF15" s="580"/>
      <c r="AG15" s="580"/>
      <c r="AH15" s="580"/>
      <c r="AI15" s="580"/>
      <c r="AJ15" s="580"/>
      <c r="AK15" s="580"/>
      <c r="AL15" s="591">
        <v>0.3</v>
      </c>
      <c r="AM15" s="592"/>
      <c r="AN15" s="592"/>
      <c r="AO15" s="593"/>
      <c r="AP15" s="607" t="s">
        <v>314</v>
      </c>
      <c r="AQ15" s="608"/>
      <c r="AR15" s="608"/>
      <c r="AS15" s="608"/>
      <c r="AT15" s="608"/>
      <c r="AU15" s="608"/>
      <c r="AV15" s="608"/>
      <c r="AW15" s="608"/>
      <c r="AX15" s="608"/>
      <c r="AY15" s="608"/>
      <c r="AZ15" s="608"/>
      <c r="BA15" s="608"/>
      <c r="BB15" s="608"/>
      <c r="BC15" s="608"/>
      <c r="BD15" s="608"/>
      <c r="BE15" s="608"/>
      <c r="BF15" s="609"/>
      <c r="BG15" s="570">
        <v>1500940</v>
      </c>
      <c r="BH15" s="571"/>
      <c r="BI15" s="571"/>
      <c r="BJ15" s="571"/>
      <c r="BK15" s="571"/>
      <c r="BL15" s="571"/>
      <c r="BM15" s="571"/>
      <c r="BN15" s="572"/>
      <c r="BO15" s="569">
        <v>5</v>
      </c>
      <c r="BP15" s="569"/>
      <c r="BQ15" s="569"/>
      <c r="BR15" s="569"/>
      <c r="BS15" s="605" t="s">
        <v>404</v>
      </c>
      <c r="BT15" s="571"/>
      <c r="BU15" s="571"/>
      <c r="BV15" s="571"/>
      <c r="BW15" s="571"/>
      <c r="BX15" s="571"/>
      <c r="BY15" s="571"/>
      <c r="BZ15" s="571"/>
      <c r="CA15" s="571"/>
      <c r="CB15" s="606"/>
      <c r="CD15" s="582" t="s">
        <v>315</v>
      </c>
      <c r="CE15" s="583"/>
      <c r="CF15" s="583"/>
      <c r="CG15" s="583"/>
      <c r="CH15" s="583"/>
      <c r="CI15" s="583"/>
      <c r="CJ15" s="583"/>
      <c r="CK15" s="583"/>
      <c r="CL15" s="583"/>
      <c r="CM15" s="583"/>
      <c r="CN15" s="583"/>
      <c r="CO15" s="583"/>
      <c r="CP15" s="583"/>
      <c r="CQ15" s="584"/>
      <c r="CR15" s="570">
        <v>6609557</v>
      </c>
      <c r="CS15" s="571"/>
      <c r="CT15" s="571"/>
      <c r="CU15" s="571"/>
      <c r="CV15" s="571"/>
      <c r="CW15" s="571"/>
      <c r="CX15" s="571"/>
      <c r="CY15" s="572"/>
      <c r="CZ15" s="569">
        <v>10.8</v>
      </c>
      <c r="DA15" s="569"/>
      <c r="DB15" s="569"/>
      <c r="DC15" s="569"/>
      <c r="DD15" s="605">
        <v>1722041</v>
      </c>
      <c r="DE15" s="571"/>
      <c r="DF15" s="571"/>
      <c r="DG15" s="571"/>
      <c r="DH15" s="571"/>
      <c r="DI15" s="571"/>
      <c r="DJ15" s="571"/>
      <c r="DK15" s="571"/>
      <c r="DL15" s="571"/>
      <c r="DM15" s="571"/>
      <c r="DN15" s="571"/>
      <c r="DO15" s="571"/>
      <c r="DP15" s="572"/>
      <c r="DQ15" s="605">
        <v>4547166</v>
      </c>
      <c r="DR15" s="571"/>
      <c r="DS15" s="571"/>
      <c r="DT15" s="571"/>
      <c r="DU15" s="571"/>
      <c r="DV15" s="571"/>
      <c r="DW15" s="571"/>
      <c r="DX15" s="571"/>
      <c r="DY15" s="571"/>
      <c r="DZ15" s="571"/>
      <c r="EA15" s="571"/>
      <c r="EB15" s="571"/>
      <c r="EC15" s="606"/>
    </row>
    <row r="16" spans="2:143" ht="11.25" customHeight="1" x14ac:dyDescent="0.15">
      <c r="B16" s="607" t="s">
        <v>316</v>
      </c>
      <c r="C16" s="608"/>
      <c r="D16" s="608"/>
      <c r="E16" s="608"/>
      <c r="F16" s="608"/>
      <c r="G16" s="608"/>
      <c r="H16" s="608"/>
      <c r="I16" s="608"/>
      <c r="J16" s="608"/>
      <c r="K16" s="608"/>
      <c r="L16" s="608"/>
      <c r="M16" s="608"/>
      <c r="N16" s="608"/>
      <c r="O16" s="608"/>
      <c r="P16" s="608"/>
      <c r="Q16" s="609"/>
      <c r="R16" s="570">
        <v>6648733</v>
      </c>
      <c r="S16" s="571"/>
      <c r="T16" s="571"/>
      <c r="U16" s="571"/>
      <c r="V16" s="571"/>
      <c r="W16" s="571"/>
      <c r="X16" s="571"/>
      <c r="Y16" s="572"/>
      <c r="Z16" s="569">
        <v>10.199999999999999</v>
      </c>
      <c r="AA16" s="569"/>
      <c r="AB16" s="569"/>
      <c r="AC16" s="569"/>
      <c r="AD16" s="580">
        <v>5894683</v>
      </c>
      <c r="AE16" s="580"/>
      <c r="AF16" s="580"/>
      <c r="AG16" s="580"/>
      <c r="AH16" s="580"/>
      <c r="AI16" s="580"/>
      <c r="AJ16" s="580"/>
      <c r="AK16" s="580"/>
      <c r="AL16" s="591">
        <v>15.5</v>
      </c>
      <c r="AM16" s="592"/>
      <c r="AN16" s="592"/>
      <c r="AO16" s="593"/>
      <c r="AP16" s="607" t="s">
        <v>317</v>
      </c>
      <c r="AQ16" s="608"/>
      <c r="AR16" s="608"/>
      <c r="AS16" s="608"/>
      <c r="AT16" s="608"/>
      <c r="AU16" s="608"/>
      <c r="AV16" s="608"/>
      <c r="AW16" s="608"/>
      <c r="AX16" s="608"/>
      <c r="AY16" s="608"/>
      <c r="AZ16" s="608"/>
      <c r="BA16" s="608"/>
      <c r="BB16" s="608"/>
      <c r="BC16" s="608"/>
      <c r="BD16" s="608"/>
      <c r="BE16" s="608"/>
      <c r="BF16" s="609"/>
      <c r="BG16" s="570" t="s">
        <v>404</v>
      </c>
      <c r="BH16" s="571"/>
      <c r="BI16" s="571"/>
      <c r="BJ16" s="571"/>
      <c r="BK16" s="571"/>
      <c r="BL16" s="571"/>
      <c r="BM16" s="571"/>
      <c r="BN16" s="572"/>
      <c r="BO16" s="569" t="s">
        <v>404</v>
      </c>
      <c r="BP16" s="569"/>
      <c r="BQ16" s="569"/>
      <c r="BR16" s="569"/>
      <c r="BS16" s="605" t="s">
        <v>404</v>
      </c>
      <c r="BT16" s="571"/>
      <c r="BU16" s="571"/>
      <c r="BV16" s="571"/>
      <c r="BW16" s="571"/>
      <c r="BX16" s="571"/>
      <c r="BY16" s="571"/>
      <c r="BZ16" s="571"/>
      <c r="CA16" s="571"/>
      <c r="CB16" s="606"/>
      <c r="CD16" s="582" t="s">
        <v>318</v>
      </c>
      <c r="CE16" s="583"/>
      <c r="CF16" s="583"/>
      <c r="CG16" s="583"/>
      <c r="CH16" s="583"/>
      <c r="CI16" s="583"/>
      <c r="CJ16" s="583"/>
      <c r="CK16" s="583"/>
      <c r="CL16" s="583"/>
      <c r="CM16" s="583"/>
      <c r="CN16" s="583"/>
      <c r="CO16" s="583"/>
      <c r="CP16" s="583"/>
      <c r="CQ16" s="584"/>
      <c r="CR16" s="570">
        <v>1155</v>
      </c>
      <c r="CS16" s="571"/>
      <c r="CT16" s="571"/>
      <c r="CU16" s="571"/>
      <c r="CV16" s="571"/>
      <c r="CW16" s="571"/>
      <c r="CX16" s="571"/>
      <c r="CY16" s="572"/>
      <c r="CZ16" s="569">
        <v>0</v>
      </c>
      <c r="DA16" s="569"/>
      <c r="DB16" s="569"/>
      <c r="DC16" s="569"/>
      <c r="DD16" s="605" t="s">
        <v>404</v>
      </c>
      <c r="DE16" s="571"/>
      <c r="DF16" s="571"/>
      <c r="DG16" s="571"/>
      <c r="DH16" s="571"/>
      <c r="DI16" s="571"/>
      <c r="DJ16" s="571"/>
      <c r="DK16" s="571"/>
      <c r="DL16" s="571"/>
      <c r="DM16" s="571"/>
      <c r="DN16" s="571"/>
      <c r="DO16" s="571"/>
      <c r="DP16" s="572"/>
      <c r="DQ16" s="605">
        <v>1155</v>
      </c>
      <c r="DR16" s="571"/>
      <c r="DS16" s="571"/>
      <c r="DT16" s="571"/>
      <c r="DU16" s="571"/>
      <c r="DV16" s="571"/>
      <c r="DW16" s="571"/>
      <c r="DX16" s="571"/>
      <c r="DY16" s="571"/>
      <c r="DZ16" s="571"/>
      <c r="EA16" s="571"/>
      <c r="EB16" s="571"/>
      <c r="EC16" s="606"/>
    </row>
    <row r="17" spans="2:133" ht="11.25" customHeight="1" x14ac:dyDescent="0.15">
      <c r="B17" s="607" t="s">
        <v>319</v>
      </c>
      <c r="C17" s="608"/>
      <c r="D17" s="608"/>
      <c r="E17" s="608"/>
      <c r="F17" s="608"/>
      <c r="G17" s="608"/>
      <c r="H17" s="608"/>
      <c r="I17" s="608"/>
      <c r="J17" s="608"/>
      <c r="K17" s="608"/>
      <c r="L17" s="608"/>
      <c r="M17" s="608"/>
      <c r="N17" s="608"/>
      <c r="O17" s="608"/>
      <c r="P17" s="608"/>
      <c r="Q17" s="609"/>
      <c r="R17" s="570">
        <v>5894683</v>
      </c>
      <c r="S17" s="571"/>
      <c r="T17" s="571"/>
      <c r="U17" s="571"/>
      <c r="V17" s="571"/>
      <c r="W17" s="571"/>
      <c r="X17" s="571"/>
      <c r="Y17" s="572"/>
      <c r="Z17" s="569">
        <v>9</v>
      </c>
      <c r="AA17" s="569"/>
      <c r="AB17" s="569"/>
      <c r="AC17" s="569"/>
      <c r="AD17" s="580">
        <v>5894683</v>
      </c>
      <c r="AE17" s="580"/>
      <c r="AF17" s="580"/>
      <c r="AG17" s="580"/>
      <c r="AH17" s="580"/>
      <c r="AI17" s="580"/>
      <c r="AJ17" s="580"/>
      <c r="AK17" s="580"/>
      <c r="AL17" s="591">
        <v>15.5</v>
      </c>
      <c r="AM17" s="592"/>
      <c r="AN17" s="592"/>
      <c r="AO17" s="593"/>
      <c r="AP17" s="607" t="s">
        <v>320</v>
      </c>
      <c r="AQ17" s="608"/>
      <c r="AR17" s="608"/>
      <c r="AS17" s="608"/>
      <c r="AT17" s="608"/>
      <c r="AU17" s="608"/>
      <c r="AV17" s="608"/>
      <c r="AW17" s="608"/>
      <c r="AX17" s="608"/>
      <c r="AY17" s="608"/>
      <c r="AZ17" s="608"/>
      <c r="BA17" s="608"/>
      <c r="BB17" s="608"/>
      <c r="BC17" s="608"/>
      <c r="BD17" s="608"/>
      <c r="BE17" s="608"/>
      <c r="BF17" s="609"/>
      <c r="BG17" s="570" t="s">
        <v>404</v>
      </c>
      <c r="BH17" s="571"/>
      <c r="BI17" s="571"/>
      <c r="BJ17" s="571"/>
      <c r="BK17" s="571"/>
      <c r="BL17" s="571"/>
      <c r="BM17" s="571"/>
      <c r="BN17" s="572"/>
      <c r="BO17" s="569" t="s">
        <v>404</v>
      </c>
      <c r="BP17" s="569"/>
      <c r="BQ17" s="569"/>
      <c r="BR17" s="569"/>
      <c r="BS17" s="605" t="s">
        <v>404</v>
      </c>
      <c r="BT17" s="571"/>
      <c r="BU17" s="571"/>
      <c r="BV17" s="571"/>
      <c r="BW17" s="571"/>
      <c r="BX17" s="571"/>
      <c r="BY17" s="571"/>
      <c r="BZ17" s="571"/>
      <c r="CA17" s="571"/>
      <c r="CB17" s="606"/>
      <c r="CD17" s="582" t="s">
        <v>321</v>
      </c>
      <c r="CE17" s="583"/>
      <c r="CF17" s="583"/>
      <c r="CG17" s="583"/>
      <c r="CH17" s="583"/>
      <c r="CI17" s="583"/>
      <c r="CJ17" s="583"/>
      <c r="CK17" s="583"/>
      <c r="CL17" s="583"/>
      <c r="CM17" s="583"/>
      <c r="CN17" s="583"/>
      <c r="CO17" s="583"/>
      <c r="CP17" s="583"/>
      <c r="CQ17" s="584"/>
      <c r="CR17" s="570">
        <v>5591906</v>
      </c>
      <c r="CS17" s="571"/>
      <c r="CT17" s="571"/>
      <c r="CU17" s="571"/>
      <c r="CV17" s="571"/>
      <c r="CW17" s="571"/>
      <c r="CX17" s="571"/>
      <c r="CY17" s="572"/>
      <c r="CZ17" s="569">
        <v>9.1999999999999993</v>
      </c>
      <c r="DA17" s="569"/>
      <c r="DB17" s="569"/>
      <c r="DC17" s="569"/>
      <c r="DD17" s="605" t="s">
        <v>404</v>
      </c>
      <c r="DE17" s="571"/>
      <c r="DF17" s="571"/>
      <c r="DG17" s="571"/>
      <c r="DH17" s="571"/>
      <c r="DI17" s="571"/>
      <c r="DJ17" s="571"/>
      <c r="DK17" s="571"/>
      <c r="DL17" s="571"/>
      <c r="DM17" s="571"/>
      <c r="DN17" s="571"/>
      <c r="DO17" s="571"/>
      <c r="DP17" s="572"/>
      <c r="DQ17" s="605">
        <v>5529802</v>
      </c>
      <c r="DR17" s="571"/>
      <c r="DS17" s="571"/>
      <c r="DT17" s="571"/>
      <c r="DU17" s="571"/>
      <c r="DV17" s="571"/>
      <c r="DW17" s="571"/>
      <c r="DX17" s="571"/>
      <c r="DY17" s="571"/>
      <c r="DZ17" s="571"/>
      <c r="EA17" s="571"/>
      <c r="EB17" s="571"/>
      <c r="EC17" s="606"/>
    </row>
    <row r="18" spans="2:133" ht="11.25" customHeight="1" x14ac:dyDescent="0.15">
      <c r="B18" s="607" t="s">
        <v>322</v>
      </c>
      <c r="C18" s="608"/>
      <c r="D18" s="608"/>
      <c r="E18" s="608"/>
      <c r="F18" s="608"/>
      <c r="G18" s="608"/>
      <c r="H18" s="608"/>
      <c r="I18" s="608"/>
      <c r="J18" s="608"/>
      <c r="K18" s="608"/>
      <c r="L18" s="608"/>
      <c r="M18" s="608"/>
      <c r="N18" s="608"/>
      <c r="O18" s="608"/>
      <c r="P18" s="608"/>
      <c r="Q18" s="609"/>
      <c r="R18" s="570">
        <v>751872</v>
      </c>
      <c r="S18" s="571"/>
      <c r="T18" s="571"/>
      <c r="U18" s="571"/>
      <c r="V18" s="571"/>
      <c r="W18" s="571"/>
      <c r="X18" s="571"/>
      <c r="Y18" s="572"/>
      <c r="Z18" s="569">
        <v>1.2</v>
      </c>
      <c r="AA18" s="569"/>
      <c r="AB18" s="569"/>
      <c r="AC18" s="569"/>
      <c r="AD18" s="580" t="s">
        <v>404</v>
      </c>
      <c r="AE18" s="580"/>
      <c r="AF18" s="580"/>
      <c r="AG18" s="580"/>
      <c r="AH18" s="580"/>
      <c r="AI18" s="580"/>
      <c r="AJ18" s="580"/>
      <c r="AK18" s="580"/>
      <c r="AL18" s="591" t="s">
        <v>404</v>
      </c>
      <c r="AM18" s="592"/>
      <c r="AN18" s="592"/>
      <c r="AO18" s="593"/>
      <c r="AP18" s="607" t="s">
        <v>323</v>
      </c>
      <c r="AQ18" s="608"/>
      <c r="AR18" s="608"/>
      <c r="AS18" s="608"/>
      <c r="AT18" s="608"/>
      <c r="AU18" s="608"/>
      <c r="AV18" s="608"/>
      <c r="AW18" s="608"/>
      <c r="AX18" s="608"/>
      <c r="AY18" s="608"/>
      <c r="AZ18" s="608"/>
      <c r="BA18" s="608"/>
      <c r="BB18" s="608"/>
      <c r="BC18" s="608"/>
      <c r="BD18" s="608"/>
      <c r="BE18" s="608"/>
      <c r="BF18" s="609"/>
      <c r="BG18" s="570" t="s">
        <v>404</v>
      </c>
      <c r="BH18" s="571"/>
      <c r="BI18" s="571"/>
      <c r="BJ18" s="571"/>
      <c r="BK18" s="571"/>
      <c r="BL18" s="571"/>
      <c r="BM18" s="571"/>
      <c r="BN18" s="572"/>
      <c r="BO18" s="569" t="s">
        <v>404</v>
      </c>
      <c r="BP18" s="569"/>
      <c r="BQ18" s="569"/>
      <c r="BR18" s="569"/>
      <c r="BS18" s="605" t="s">
        <v>404</v>
      </c>
      <c r="BT18" s="571"/>
      <c r="BU18" s="571"/>
      <c r="BV18" s="571"/>
      <c r="BW18" s="571"/>
      <c r="BX18" s="571"/>
      <c r="BY18" s="571"/>
      <c r="BZ18" s="571"/>
      <c r="CA18" s="571"/>
      <c r="CB18" s="606"/>
      <c r="CD18" s="582" t="s">
        <v>324</v>
      </c>
      <c r="CE18" s="583"/>
      <c r="CF18" s="583"/>
      <c r="CG18" s="583"/>
      <c r="CH18" s="583"/>
      <c r="CI18" s="583"/>
      <c r="CJ18" s="583"/>
      <c r="CK18" s="583"/>
      <c r="CL18" s="583"/>
      <c r="CM18" s="583"/>
      <c r="CN18" s="583"/>
      <c r="CO18" s="583"/>
      <c r="CP18" s="583"/>
      <c r="CQ18" s="584"/>
      <c r="CR18" s="570" t="s">
        <v>404</v>
      </c>
      <c r="CS18" s="571"/>
      <c r="CT18" s="571"/>
      <c r="CU18" s="571"/>
      <c r="CV18" s="571"/>
      <c r="CW18" s="571"/>
      <c r="CX18" s="571"/>
      <c r="CY18" s="572"/>
      <c r="CZ18" s="569" t="s">
        <v>404</v>
      </c>
      <c r="DA18" s="569"/>
      <c r="DB18" s="569"/>
      <c r="DC18" s="569"/>
      <c r="DD18" s="605" t="s">
        <v>404</v>
      </c>
      <c r="DE18" s="571"/>
      <c r="DF18" s="571"/>
      <c r="DG18" s="571"/>
      <c r="DH18" s="571"/>
      <c r="DI18" s="571"/>
      <c r="DJ18" s="571"/>
      <c r="DK18" s="571"/>
      <c r="DL18" s="571"/>
      <c r="DM18" s="571"/>
      <c r="DN18" s="571"/>
      <c r="DO18" s="571"/>
      <c r="DP18" s="572"/>
      <c r="DQ18" s="605" t="s">
        <v>404</v>
      </c>
      <c r="DR18" s="571"/>
      <c r="DS18" s="571"/>
      <c r="DT18" s="571"/>
      <c r="DU18" s="571"/>
      <c r="DV18" s="571"/>
      <c r="DW18" s="571"/>
      <c r="DX18" s="571"/>
      <c r="DY18" s="571"/>
      <c r="DZ18" s="571"/>
      <c r="EA18" s="571"/>
      <c r="EB18" s="571"/>
      <c r="EC18" s="606"/>
    </row>
    <row r="19" spans="2:133" ht="11.25" customHeight="1" x14ac:dyDescent="0.15">
      <c r="B19" s="607" t="s">
        <v>405</v>
      </c>
      <c r="C19" s="608"/>
      <c r="D19" s="608"/>
      <c r="E19" s="608"/>
      <c r="F19" s="608"/>
      <c r="G19" s="608"/>
      <c r="H19" s="608"/>
      <c r="I19" s="608"/>
      <c r="J19" s="608"/>
      <c r="K19" s="608"/>
      <c r="L19" s="608"/>
      <c r="M19" s="608"/>
      <c r="N19" s="608"/>
      <c r="O19" s="608"/>
      <c r="P19" s="608"/>
      <c r="Q19" s="609"/>
      <c r="R19" s="570">
        <v>2178</v>
      </c>
      <c r="S19" s="571"/>
      <c r="T19" s="571"/>
      <c r="U19" s="571"/>
      <c r="V19" s="571"/>
      <c r="W19" s="571"/>
      <c r="X19" s="571"/>
      <c r="Y19" s="572"/>
      <c r="Z19" s="569">
        <v>0</v>
      </c>
      <c r="AA19" s="569"/>
      <c r="AB19" s="569"/>
      <c r="AC19" s="569"/>
      <c r="AD19" s="580" t="s">
        <v>404</v>
      </c>
      <c r="AE19" s="580"/>
      <c r="AF19" s="580"/>
      <c r="AG19" s="580"/>
      <c r="AH19" s="580"/>
      <c r="AI19" s="580"/>
      <c r="AJ19" s="580"/>
      <c r="AK19" s="580"/>
      <c r="AL19" s="591" t="s">
        <v>404</v>
      </c>
      <c r="AM19" s="592"/>
      <c r="AN19" s="592"/>
      <c r="AO19" s="593"/>
      <c r="AP19" s="607" t="s">
        <v>325</v>
      </c>
      <c r="AQ19" s="608"/>
      <c r="AR19" s="608"/>
      <c r="AS19" s="608"/>
      <c r="AT19" s="608"/>
      <c r="AU19" s="608"/>
      <c r="AV19" s="608"/>
      <c r="AW19" s="608"/>
      <c r="AX19" s="608"/>
      <c r="AY19" s="608"/>
      <c r="AZ19" s="608"/>
      <c r="BA19" s="608"/>
      <c r="BB19" s="608"/>
      <c r="BC19" s="608"/>
      <c r="BD19" s="608"/>
      <c r="BE19" s="608"/>
      <c r="BF19" s="609"/>
      <c r="BG19" s="570">
        <v>1697109</v>
      </c>
      <c r="BH19" s="571"/>
      <c r="BI19" s="571"/>
      <c r="BJ19" s="571"/>
      <c r="BK19" s="571"/>
      <c r="BL19" s="571"/>
      <c r="BM19" s="571"/>
      <c r="BN19" s="572"/>
      <c r="BO19" s="569">
        <v>5.7</v>
      </c>
      <c r="BP19" s="569"/>
      <c r="BQ19" s="569"/>
      <c r="BR19" s="569"/>
      <c r="BS19" s="605" t="s">
        <v>404</v>
      </c>
      <c r="BT19" s="571"/>
      <c r="BU19" s="571"/>
      <c r="BV19" s="571"/>
      <c r="BW19" s="571"/>
      <c r="BX19" s="571"/>
      <c r="BY19" s="571"/>
      <c r="BZ19" s="571"/>
      <c r="CA19" s="571"/>
      <c r="CB19" s="606"/>
      <c r="CD19" s="582" t="s">
        <v>326</v>
      </c>
      <c r="CE19" s="583"/>
      <c r="CF19" s="583"/>
      <c r="CG19" s="583"/>
      <c r="CH19" s="583"/>
      <c r="CI19" s="583"/>
      <c r="CJ19" s="583"/>
      <c r="CK19" s="583"/>
      <c r="CL19" s="583"/>
      <c r="CM19" s="583"/>
      <c r="CN19" s="583"/>
      <c r="CO19" s="583"/>
      <c r="CP19" s="583"/>
      <c r="CQ19" s="584"/>
      <c r="CR19" s="570" t="s">
        <v>404</v>
      </c>
      <c r="CS19" s="571"/>
      <c r="CT19" s="571"/>
      <c r="CU19" s="571"/>
      <c r="CV19" s="571"/>
      <c r="CW19" s="571"/>
      <c r="CX19" s="571"/>
      <c r="CY19" s="572"/>
      <c r="CZ19" s="569" t="s">
        <v>404</v>
      </c>
      <c r="DA19" s="569"/>
      <c r="DB19" s="569"/>
      <c r="DC19" s="569"/>
      <c r="DD19" s="605" t="s">
        <v>404</v>
      </c>
      <c r="DE19" s="571"/>
      <c r="DF19" s="571"/>
      <c r="DG19" s="571"/>
      <c r="DH19" s="571"/>
      <c r="DI19" s="571"/>
      <c r="DJ19" s="571"/>
      <c r="DK19" s="571"/>
      <c r="DL19" s="571"/>
      <c r="DM19" s="571"/>
      <c r="DN19" s="571"/>
      <c r="DO19" s="571"/>
      <c r="DP19" s="572"/>
      <c r="DQ19" s="605" t="s">
        <v>404</v>
      </c>
      <c r="DR19" s="571"/>
      <c r="DS19" s="571"/>
      <c r="DT19" s="571"/>
      <c r="DU19" s="571"/>
      <c r="DV19" s="571"/>
      <c r="DW19" s="571"/>
      <c r="DX19" s="571"/>
      <c r="DY19" s="571"/>
      <c r="DZ19" s="571"/>
      <c r="EA19" s="571"/>
      <c r="EB19" s="571"/>
      <c r="EC19" s="606"/>
    </row>
    <row r="20" spans="2:133" ht="11.25" customHeight="1" x14ac:dyDescent="0.15">
      <c r="B20" s="607" t="s">
        <v>327</v>
      </c>
      <c r="C20" s="608"/>
      <c r="D20" s="608"/>
      <c r="E20" s="608"/>
      <c r="F20" s="608"/>
      <c r="G20" s="608"/>
      <c r="H20" s="608"/>
      <c r="I20" s="608"/>
      <c r="J20" s="608"/>
      <c r="K20" s="608"/>
      <c r="L20" s="608"/>
      <c r="M20" s="608"/>
      <c r="N20" s="608"/>
      <c r="O20" s="608"/>
      <c r="P20" s="608"/>
      <c r="Q20" s="609"/>
      <c r="R20" s="570">
        <v>39926880</v>
      </c>
      <c r="S20" s="571"/>
      <c r="T20" s="571"/>
      <c r="U20" s="571"/>
      <c r="V20" s="571"/>
      <c r="W20" s="571"/>
      <c r="X20" s="571"/>
      <c r="Y20" s="572"/>
      <c r="Z20" s="569">
        <v>61.1</v>
      </c>
      <c r="AA20" s="569"/>
      <c r="AB20" s="569"/>
      <c r="AC20" s="569"/>
      <c r="AD20" s="580">
        <v>37475721</v>
      </c>
      <c r="AE20" s="580"/>
      <c r="AF20" s="580"/>
      <c r="AG20" s="580"/>
      <c r="AH20" s="580"/>
      <c r="AI20" s="580"/>
      <c r="AJ20" s="580"/>
      <c r="AK20" s="580"/>
      <c r="AL20" s="591">
        <v>98.3</v>
      </c>
      <c r="AM20" s="592"/>
      <c r="AN20" s="592"/>
      <c r="AO20" s="593"/>
      <c r="AP20" s="607" t="s">
        <v>328</v>
      </c>
      <c r="AQ20" s="608"/>
      <c r="AR20" s="608"/>
      <c r="AS20" s="608"/>
      <c r="AT20" s="608"/>
      <c r="AU20" s="608"/>
      <c r="AV20" s="608"/>
      <c r="AW20" s="608"/>
      <c r="AX20" s="608"/>
      <c r="AY20" s="608"/>
      <c r="AZ20" s="608"/>
      <c r="BA20" s="608"/>
      <c r="BB20" s="608"/>
      <c r="BC20" s="608"/>
      <c r="BD20" s="608"/>
      <c r="BE20" s="608"/>
      <c r="BF20" s="609"/>
      <c r="BG20" s="570">
        <v>1697109</v>
      </c>
      <c r="BH20" s="571"/>
      <c r="BI20" s="571"/>
      <c r="BJ20" s="571"/>
      <c r="BK20" s="571"/>
      <c r="BL20" s="571"/>
      <c r="BM20" s="571"/>
      <c r="BN20" s="572"/>
      <c r="BO20" s="569">
        <v>5.7</v>
      </c>
      <c r="BP20" s="569"/>
      <c r="BQ20" s="569"/>
      <c r="BR20" s="569"/>
      <c r="BS20" s="605" t="s">
        <v>404</v>
      </c>
      <c r="BT20" s="571"/>
      <c r="BU20" s="571"/>
      <c r="BV20" s="571"/>
      <c r="BW20" s="571"/>
      <c r="BX20" s="571"/>
      <c r="BY20" s="571"/>
      <c r="BZ20" s="571"/>
      <c r="CA20" s="571"/>
      <c r="CB20" s="606"/>
      <c r="CD20" s="582" t="s">
        <v>329</v>
      </c>
      <c r="CE20" s="583"/>
      <c r="CF20" s="583"/>
      <c r="CG20" s="583"/>
      <c r="CH20" s="583"/>
      <c r="CI20" s="583"/>
      <c r="CJ20" s="583"/>
      <c r="CK20" s="583"/>
      <c r="CL20" s="583"/>
      <c r="CM20" s="583"/>
      <c r="CN20" s="583"/>
      <c r="CO20" s="583"/>
      <c r="CP20" s="583"/>
      <c r="CQ20" s="584"/>
      <c r="CR20" s="570">
        <v>61024801</v>
      </c>
      <c r="CS20" s="571"/>
      <c r="CT20" s="571"/>
      <c r="CU20" s="571"/>
      <c r="CV20" s="571"/>
      <c r="CW20" s="571"/>
      <c r="CX20" s="571"/>
      <c r="CY20" s="572"/>
      <c r="CZ20" s="569">
        <v>100</v>
      </c>
      <c r="DA20" s="569"/>
      <c r="DB20" s="569"/>
      <c r="DC20" s="569"/>
      <c r="DD20" s="605">
        <v>5004758</v>
      </c>
      <c r="DE20" s="571"/>
      <c r="DF20" s="571"/>
      <c r="DG20" s="571"/>
      <c r="DH20" s="571"/>
      <c r="DI20" s="571"/>
      <c r="DJ20" s="571"/>
      <c r="DK20" s="571"/>
      <c r="DL20" s="571"/>
      <c r="DM20" s="571"/>
      <c r="DN20" s="571"/>
      <c r="DO20" s="571"/>
      <c r="DP20" s="572"/>
      <c r="DQ20" s="605">
        <v>44516396</v>
      </c>
      <c r="DR20" s="571"/>
      <c r="DS20" s="571"/>
      <c r="DT20" s="571"/>
      <c r="DU20" s="571"/>
      <c r="DV20" s="571"/>
      <c r="DW20" s="571"/>
      <c r="DX20" s="571"/>
      <c r="DY20" s="571"/>
      <c r="DZ20" s="571"/>
      <c r="EA20" s="571"/>
      <c r="EB20" s="571"/>
      <c r="EC20" s="606"/>
    </row>
    <row r="21" spans="2:133" ht="11.25" customHeight="1" x14ac:dyDescent="0.15">
      <c r="B21" s="607" t="s">
        <v>330</v>
      </c>
      <c r="C21" s="608"/>
      <c r="D21" s="608"/>
      <c r="E21" s="608"/>
      <c r="F21" s="608"/>
      <c r="G21" s="608"/>
      <c r="H21" s="608"/>
      <c r="I21" s="608"/>
      <c r="J21" s="608"/>
      <c r="K21" s="608"/>
      <c r="L21" s="608"/>
      <c r="M21" s="608"/>
      <c r="N21" s="608"/>
      <c r="O21" s="608"/>
      <c r="P21" s="608"/>
      <c r="Q21" s="609"/>
      <c r="R21" s="570">
        <v>38714</v>
      </c>
      <c r="S21" s="571"/>
      <c r="T21" s="571"/>
      <c r="U21" s="571"/>
      <c r="V21" s="571"/>
      <c r="W21" s="571"/>
      <c r="X21" s="571"/>
      <c r="Y21" s="572"/>
      <c r="Z21" s="569">
        <v>0.1</v>
      </c>
      <c r="AA21" s="569"/>
      <c r="AB21" s="569"/>
      <c r="AC21" s="569"/>
      <c r="AD21" s="580">
        <v>38714</v>
      </c>
      <c r="AE21" s="580"/>
      <c r="AF21" s="580"/>
      <c r="AG21" s="580"/>
      <c r="AH21" s="580"/>
      <c r="AI21" s="580"/>
      <c r="AJ21" s="580"/>
      <c r="AK21" s="580"/>
      <c r="AL21" s="591">
        <v>0.1</v>
      </c>
      <c r="AM21" s="592"/>
      <c r="AN21" s="592"/>
      <c r="AO21" s="593"/>
      <c r="AP21" s="627" t="s">
        <v>331</v>
      </c>
      <c r="AQ21" s="628"/>
      <c r="AR21" s="628"/>
      <c r="AS21" s="628"/>
      <c r="AT21" s="628"/>
      <c r="AU21" s="628"/>
      <c r="AV21" s="628"/>
      <c r="AW21" s="628"/>
      <c r="AX21" s="628"/>
      <c r="AY21" s="628"/>
      <c r="AZ21" s="628"/>
      <c r="BA21" s="628"/>
      <c r="BB21" s="628"/>
      <c r="BC21" s="628"/>
      <c r="BD21" s="628"/>
      <c r="BE21" s="628"/>
      <c r="BF21" s="629"/>
      <c r="BG21" s="570" t="s">
        <v>404</v>
      </c>
      <c r="BH21" s="571"/>
      <c r="BI21" s="571"/>
      <c r="BJ21" s="571"/>
      <c r="BK21" s="571"/>
      <c r="BL21" s="571"/>
      <c r="BM21" s="571"/>
      <c r="BN21" s="572"/>
      <c r="BO21" s="569" t="s">
        <v>404</v>
      </c>
      <c r="BP21" s="569"/>
      <c r="BQ21" s="569"/>
      <c r="BR21" s="569"/>
      <c r="BS21" s="605" t="s">
        <v>404</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332</v>
      </c>
      <c r="C22" s="608"/>
      <c r="D22" s="608"/>
      <c r="E22" s="608"/>
      <c r="F22" s="608"/>
      <c r="G22" s="608"/>
      <c r="H22" s="608"/>
      <c r="I22" s="608"/>
      <c r="J22" s="608"/>
      <c r="K22" s="608"/>
      <c r="L22" s="608"/>
      <c r="M22" s="608"/>
      <c r="N22" s="608"/>
      <c r="O22" s="608"/>
      <c r="P22" s="608"/>
      <c r="Q22" s="609"/>
      <c r="R22" s="570">
        <v>661862</v>
      </c>
      <c r="S22" s="571"/>
      <c r="T22" s="571"/>
      <c r="U22" s="571"/>
      <c r="V22" s="571"/>
      <c r="W22" s="571"/>
      <c r="X22" s="571"/>
      <c r="Y22" s="572"/>
      <c r="Z22" s="569">
        <v>1</v>
      </c>
      <c r="AA22" s="569"/>
      <c r="AB22" s="569"/>
      <c r="AC22" s="569"/>
      <c r="AD22" s="580" t="s">
        <v>404</v>
      </c>
      <c r="AE22" s="580"/>
      <c r="AF22" s="580"/>
      <c r="AG22" s="580"/>
      <c r="AH22" s="580"/>
      <c r="AI22" s="580"/>
      <c r="AJ22" s="580"/>
      <c r="AK22" s="580"/>
      <c r="AL22" s="591" t="s">
        <v>404</v>
      </c>
      <c r="AM22" s="592"/>
      <c r="AN22" s="592"/>
      <c r="AO22" s="593"/>
      <c r="AP22" s="627" t="s">
        <v>333</v>
      </c>
      <c r="AQ22" s="628"/>
      <c r="AR22" s="628"/>
      <c r="AS22" s="628"/>
      <c r="AT22" s="628"/>
      <c r="AU22" s="628"/>
      <c r="AV22" s="628"/>
      <c r="AW22" s="628"/>
      <c r="AX22" s="628"/>
      <c r="AY22" s="628"/>
      <c r="AZ22" s="628"/>
      <c r="BA22" s="628"/>
      <c r="BB22" s="628"/>
      <c r="BC22" s="628"/>
      <c r="BD22" s="628"/>
      <c r="BE22" s="628"/>
      <c r="BF22" s="629"/>
      <c r="BG22" s="570" t="s">
        <v>404</v>
      </c>
      <c r="BH22" s="571"/>
      <c r="BI22" s="571"/>
      <c r="BJ22" s="571"/>
      <c r="BK22" s="571"/>
      <c r="BL22" s="571"/>
      <c r="BM22" s="571"/>
      <c r="BN22" s="572"/>
      <c r="BO22" s="569" t="s">
        <v>404</v>
      </c>
      <c r="BP22" s="569"/>
      <c r="BQ22" s="569"/>
      <c r="BR22" s="569"/>
      <c r="BS22" s="605" t="s">
        <v>404</v>
      </c>
      <c r="BT22" s="571"/>
      <c r="BU22" s="571"/>
      <c r="BV22" s="571"/>
      <c r="BW22" s="571"/>
      <c r="BX22" s="571"/>
      <c r="BY22" s="571"/>
      <c r="BZ22" s="571"/>
      <c r="CA22" s="571"/>
      <c r="CB22" s="606"/>
      <c r="CD22" s="573" t="s">
        <v>334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335</v>
      </c>
      <c r="C23" s="608"/>
      <c r="D23" s="608"/>
      <c r="E23" s="608"/>
      <c r="F23" s="608"/>
      <c r="G23" s="608"/>
      <c r="H23" s="608"/>
      <c r="I23" s="608"/>
      <c r="J23" s="608"/>
      <c r="K23" s="608"/>
      <c r="L23" s="608"/>
      <c r="M23" s="608"/>
      <c r="N23" s="608"/>
      <c r="O23" s="608"/>
      <c r="P23" s="608"/>
      <c r="Q23" s="609"/>
      <c r="R23" s="570">
        <v>925871</v>
      </c>
      <c r="S23" s="571"/>
      <c r="T23" s="571"/>
      <c r="U23" s="571"/>
      <c r="V23" s="571"/>
      <c r="W23" s="571"/>
      <c r="X23" s="571"/>
      <c r="Y23" s="572"/>
      <c r="Z23" s="569">
        <v>1.4</v>
      </c>
      <c r="AA23" s="569"/>
      <c r="AB23" s="569"/>
      <c r="AC23" s="569"/>
      <c r="AD23" s="580">
        <v>160512</v>
      </c>
      <c r="AE23" s="580"/>
      <c r="AF23" s="580"/>
      <c r="AG23" s="580"/>
      <c r="AH23" s="580"/>
      <c r="AI23" s="580"/>
      <c r="AJ23" s="580"/>
      <c r="AK23" s="580"/>
      <c r="AL23" s="591">
        <v>0.4</v>
      </c>
      <c r="AM23" s="592"/>
      <c r="AN23" s="592"/>
      <c r="AO23" s="593"/>
      <c r="AP23" s="627" t="s">
        <v>336</v>
      </c>
      <c r="AQ23" s="628"/>
      <c r="AR23" s="628"/>
      <c r="AS23" s="628"/>
      <c r="AT23" s="628"/>
      <c r="AU23" s="628"/>
      <c r="AV23" s="628"/>
      <c r="AW23" s="628"/>
      <c r="AX23" s="628"/>
      <c r="AY23" s="628"/>
      <c r="AZ23" s="628"/>
      <c r="BA23" s="628"/>
      <c r="BB23" s="628"/>
      <c r="BC23" s="628"/>
      <c r="BD23" s="628"/>
      <c r="BE23" s="628"/>
      <c r="BF23" s="629"/>
      <c r="BG23" s="570">
        <v>1697109</v>
      </c>
      <c r="BH23" s="571"/>
      <c r="BI23" s="571"/>
      <c r="BJ23" s="571"/>
      <c r="BK23" s="571"/>
      <c r="BL23" s="571"/>
      <c r="BM23" s="571"/>
      <c r="BN23" s="572"/>
      <c r="BO23" s="569">
        <v>5.7</v>
      </c>
      <c r="BP23" s="569"/>
      <c r="BQ23" s="569"/>
      <c r="BR23" s="569"/>
      <c r="BS23" s="605" t="s">
        <v>406</v>
      </c>
      <c r="BT23" s="571"/>
      <c r="BU23" s="571"/>
      <c r="BV23" s="571"/>
      <c r="BW23" s="571"/>
      <c r="BX23" s="571"/>
      <c r="BY23" s="571"/>
      <c r="BZ23" s="571"/>
      <c r="CA23" s="571"/>
      <c r="CB23" s="606"/>
      <c r="CD23" s="573" t="s">
        <v>280</v>
      </c>
      <c r="CE23" s="574"/>
      <c r="CF23" s="574"/>
      <c r="CG23" s="574"/>
      <c r="CH23" s="574"/>
      <c r="CI23" s="574"/>
      <c r="CJ23" s="574"/>
      <c r="CK23" s="574"/>
      <c r="CL23" s="574"/>
      <c r="CM23" s="574"/>
      <c r="CN23" s="574"/>
      <c r="CO23" s="574"/>
      <c r="CP23" s="574"/>
      <c r="CQ23" s="575"/>
      <c r="CR23" s="573" t="s">
        <v>337</v>
      </c>
      <c r="CS23" s="574"/>
      <c r="CT23" s="574"/>
      <c r="CU23" s="574"/>
      <c r="CV23" s="574"/>
      <c r="CW23" s="574"/>
      <c r="CX23" s="574"/>
      <c r="CY23" s="575"/>
      <c r="CZ23" s="573" t="s">
        <v>338</v>
      </c>
      <c r="DA23" s="574"/>
      <c r="DB23" s="574"/>
      <c r="DC23" s="575"/>
      <c r="DD23" s="573" t="s">
        <v>339</v>
      </c>
      <c r="DE23" s="574"/>
      <c r="DF23" s="574"/>
      <c r="DG23" s="574"/>
      <c r="DH23" s="574"/>
      <c r="DI23" s="574"/>
      <c r="DJ23" s="574"/>
      <c r="DK23" s="575"/>
      <c r="DL23" s="610" t="s">
        <v>340</v>
      </c>
      <c r="DM23" s="611"/>
      <c r="DN23" s="611"/>
      <c r="DO23" s="611"/>
      <c r="DP23" s="611"/>
      <c r="DQ23" s="611"/>
      <c r="DR23" s="611"/>
      <c r="DS23" s="611"/>
      <c r="DT23" s="611"/>
      <c r="DU23" s="611"/>
      <c r="DV23" s="612"/>
      <c r="DW23" s="573" t="s">
        <v>407</v>
      </c>
      <c r="DX23" s="574"/>
      <c r="DY23" s="574"/>
      <c r="DZ23" s="574"/>
      <c r="EA23" s="574"/>
      <c r="EB23" s="574"/>
      <c r="EC23" s="575"/>
    </row>
    <row r="24" spans="2:133" ht="11.25" customHeight="1" x14ac:dyDescent="0.15">
      <c r="B24" s="607" t="s">
        <v>341</v>
      </c>
      <c r="C24" s="608"/>
      <c r="D24" s="608"/>
      <c r="E24" s="608"/>
      <c r="F24" s="608"/>
      <c r="G24" s="608"/>
      <c r="H24" s="608"/>
      <c r="I24" s="608"/>
      <c r="J24" s="608"/>
      <c r="K24" s="608"/>
      <c r="L24" s="608"/>
      <c r="M24" s="608"/>
      <c r="N24" s="608"/>
      <c r="O24" s="608"/>
      <c r="P24" s="608"/>
      <c r="Q24" s="609"/>
      <c r="R24" s="570">
        <v>125291</v>
      </c>
      <c r="S24" s="571"/>
      <c r="T24" s="571"/>
      <c r="U24" s="571"/>
      <c r="V24" s="571"/>
      <c r="W24" s="571"/>
      <c r="X24" s="571"/>
      <c r="Y24" s="572"/>
      <c r="Z24" s="569">
        <v>0.2</v>
      </c>
      <c r="AA24" s="569"/>
      <c r="AB24" s="569"/>
      <c r="AC24" s="569"/>
      <c r="AD24" s="580" t="s">
        <v>408</v>
      </c>
      <c r="AE24" s="580"/>
      <c r="AF24" s="580"/>
      <c r="AG24" s="580"/>
      <c r="AH24" s="580"/>
      <c r="AI24" s="580"/>
      <c r="AJ24" s="580"/>
      <c r="AK24" s="580"/>
      <c r="AL24" s="591" t="s">
        <v>408</v>
      </c>
      <c r="AM24" s="592"/>
      <c r="AN24" s="592"/>
      <c r="AO24" s="593"/>
      <c r="AP24" s="627" t="s">
        <v>342</v>
      </c>
      <c r="AQ24" s="628"/>
      <c r="AR24" s="628"/>
      <c r="AS24" s="628"/>
      <c r="AT24" s="628"/>
      <c r="AU24" s="628"/>
      <c r="AV24" s="628"/>
      <c r="AW24" s="628"/>
      <c r="AX24" s="628"/>
      <c r="AY24" s="628"/>
      <c r="AZ24" s="628"/>
      <c r="BA24" s="628"/>
      <c r="BB24" s="628"/>
      <c r="BC24" s="628"/>
      <c r="BD24" s="628"/>
      <c r="BE24" s="628"/>
      <c r="BF24" s="629"/>
      <c r="BG24" s="570" t="s">
        <v>408</v>
      </c>
      <c r="BH24" s="571"/>
      <c r="BI24" s="571"/>
      <c r="BJ24" s="571"/>
      <c r="BK24" s="571"/>
      <c r="BL24" s="571"/>
      <c r="BM24" s="571"/>
      <c r="BN24" s="572"/>
      <c r="BO24" s="569" t="s">
        <v>408</v>
      </c>
      <c r="BP24" s="569"/>
      <c r="BQ24" s="569"/>
      <c r="BR24" s="569"/>
      <c r="BS24" s="605" t="s">
        <v>408</v>
      </c>
      <c r="BT24" s="571"/>
      <c r="BU24" s="571"/>
      <c r="BV24" s="571"/>
      <c r="BW24" s="571"/>
      <c r="BX24" s="571"/>
      <c r="BY24" s="571"/>
      <c r="BZ24" s="571"/>
      <c r="CA24" s="571"/>
      <c r="CB24" s="606"/>
      <c r="CD24" s="588" t="s">
        <v>343</v>
      </c>
      <c r="CE24" s="589"/>
      <c r="CF24" s="589"/>
      <c r="CG24" s="589"/>
      <c r="CH24" s="589"/>
      <c r="CI24" s="589"/>
      <c r="CJ24" s="589"/>
      <c r="CK24" s="589"/>
      <c r="CL24" s="589"/>
      <c r="CM24" s="589"/>
      <c r="CN24" s="589"/>
      <c r="CO24" s="589"/>
      <c r="CP24" s="589"/>
      <c r="CQ24" s="590"/>
      <c r="CR24" s="594">
        <v>32009364</v>
      </c>
      <c r="CS24" s="595"/>
      <c r="CT24" s="595"/>
      <c r="CU24" s="595"/>
      <c r="CV24" s="595"/>
      <c r="CW24" s="595"/>
      <c r="CX24" s="595"/>
      <c r="CY24" s="596"/>
      <c r="CZ24" s="618">
        <v>52.5</v>
      </c>
      <c r="DA24" s="619"/>
      <c r="DB24" s="619"/>
      <c r="DC24" s="620"/>
      <c r="DD24" s="621">
        <v>21765457</v>
      </c>
      <c r="DE24" s="595"/>
      <c r="DF24" s="595"/>
      <c r="DG24" s="595"/>
      <c r="DH24" s="595"/>
      <c r="DI24" s="595"/>
      <c r="DJ24" s="595"/>
      <c r="DK24" s="596"/>
      <c r="DL24" s="621">
        <v>21030252</v>
      </c>
      <c r="DM24" s="595"/>
      <c r="DN24" s="595"/>
      <c r="DO24" s="595"/>
      <c r="DP24" s="595"/>
      <c r="DQ24" s="595"/>
      <c r="DR24" s="595"/>
      <c r="DS24" s="595"/>
      <c r="DT24" s="595"/>
      <c r="DU24" s="595"/>
      <c r="DV24" s="596"/>
      <c r="DW24" s="599">
        <v>51.6</v>
      </c>
      <c r="DX24" s="600"/>
      <c r="DY24" s="600"/>
      <c r="DZ24" s="600"/>
      <c r="EA24" s="600"/>
      <c r="EB24" s="600"/>
      <c r="EC24" s="601"/>
    </row>
    <row r="25" spans="2:133" ht="11.25" customHeight="1" x14ac:dyDescent="0.15">
      <c r="B25" s="607" t="s">
        <v>344</v>
      </c>
      <c r="C25" s="608"/>
      <c r="D25" s="608"/>
      <c r="E25" s="608"/>
      <c r="F25" s="608"/>
      <c r="G25" s="608"/>
      <c r="H25" s="608"/>
      <c r="I25" s="608"/>
      <c r="J25" s="608"/>
      <c r="K25" s="608"/>
      <c r="L25" s="608"/>
      <c r="M25" s="608"/>
      <c r="N25" s="608"/>
      <c r="O25" s="608"/>
      <c r="P25" s="608"/>
      <c r="Q25" s="609"/>
      <c r="R25" s="570">
        <v>7854358</v>
      </c>
      <c r="S25" s="571"/>
      <c r="T25" s="571"/>
      <c r="U25" s="571"/>
      <c r="V25" s="571"/>
      <c r="W25" s="571"/>
      <c r="X25" s="571"/>
      <c r="Y25" s="572"/>
      <c r="Z25" s="569">
        <v>12</v>
      </c>
      <c r="AA25" s="569"/>
      <c r="AB25" s="569"/>
      <c r="AC25" s="569"/>
      <c r="AD25" s="580" t="s">
        <v>409</v>
      </c>
      <c r="AE25" s="580"/>
      <c r="AF25" s="580"/>
      <c r="AG25" s="580"/>
      <c r="AH25" s="580"/>
      <c r="AI25" s="580"/>
      <c r="AJ25" s="580"/>
      <c r="AK25" s="580"/>
      <c r="AL25" s="591" t="s">
        <v>409</v>
      </c>
      <c r="AM25" s="592"/>
      <c r="AN25" s="592"/>
      <c r="AO25" s="593"/>
      <c r="AP25" s="627" t="s">
        <v>345</v>
      </c>
      <c r="AQ25" s="628"/>
      <c r="AR25" s="628"/>
      <c r="AS25" s="628"/>
      <c r="AT25" s="628"/>
      <c r="AU25" s="628"/>
      <c r="AV25" s="628"/>
      <c r="AW25" s="628"/>
      <c r="AX25" s="628"/>
      <c r="AY25" s="628"/>
      <c r="AZ25" s="628"/>
      <c r="BA25" s="628"/>
      <c r="BB25" s="628"/>
      <c r="BC25" s="628"/>
      <c r="BD25" s="628"/>
      <c r="BE25" s="628"/>
      <c r="BF25" s="629"/>
      <c r="BG25" s="570" t="s">
        <v>409</v>
      </c>
      <c r="BH25" s="571"/>
      <c r="BI25" s="571"/>
      <c r="BJ25" s="571"/>
      <c r="BK25" s="571"/>
      <c r="BL25" s="571"/>
      <c r="BM25" s="571"/>
      <c r="BN25" s="572"/>
      <c r="BO25" s="569" t="s">
        <v>409</v>
      </c>
      <c r="BP25" s="569"/>
      <c r="BQ25" s="569"/>
      <c r="BR25" s="569"/>
      <c r="BS25" s="605" t="s">
        <v>409</v>
      </c>
      <c r="BT25" s="571"/>
      <c r="BU25" s="571"/>
      <c r="BV25" s="571"/>
      <c r="BW25" s="571"/>
      <c r="BX25" s="571"/>
      <c r="BY25" s="571"/>
      <c r="BZ25" s="571"/>
      <c r="CA25" s="571"/>
      <c r="CB25" s="606"/>
      <c r="CD25" s="582" t="s">
        <v>346</v>
      </c>
      <c r="CE25" s="583"/>
      <c r="CF25" s="583"/>
      <c r="CG25" s="583"/>
      <c r="CH25" s="583"/>
      <c r="CI25" s="583"/>
      <c r="CJ25" s="583"/>
      <c r="CK25" s="583"/>
      <c r="CL25" s="583"/>
      <c r="CM25" s="583"/>
      <c r="CN25" s="583"/>
      <c r="CO25" s="583"/>
      <c r="CP25" s="583"/>
      <c r="CQ25" s="584"/>
      <c r="CR25" s="570">
        <v>12357613</v>
      </c>
      <c r="CS25" s="616"/>
      <c r="CT25" s="616"/>
      <c r="CU25" s="616"/>
      <c r="CV25" s="616"/>
      <c r="CW25" s="616"/>
      <c r="CX25" s="616"/>
      <c r="CY25" s="617"/>
      <c r="CZ25" s="624">
        <v>20.3</v>
      </c>
      <c r="DA25" s="625"/>
      <c r="DB25" s="625"/>
      <c r="DC25" s="626"/>
      <c r="DD25" s="605">
        <v>11749683</v>
      </c>
      <c r="DE25" s="616"/>
      <c r="DF25" s="616"/>
      <c r="DG25" s="616"/>
      <c r="DH25" s="616"/>
      <c r="DI25" s="616"/>
      <c r="DJ25" s="616"/>
      <c r="DK25" s="617"/>
      <c r="DL25" s="605">
        <v>11268773</v>
      </c>
      <c r="DM25" s="616"/>
      <c r="DN25" s="616"/>
      <c r="DO25" s="616"/>
      <c r="DP25" s="616"/>
      <c r="DQ25" s="616"/>
      <c r="DR25" s="616"/>
      <c r="DS25" s="616"/>
      <c r="DT25" s="616"/>
      <c r="DU25" s="616"/>
      <c r="DV25" s="617"/>
      <c r="DW25" s="591">
        <v>27.7</v>
      </c>
      <c r="DX25" s="622"/>
      <c r="DY25" s="622"/>
      <c r="DZ25" s="622"/>
      <c r="EA25" s="622"/>
      <c r="EB25" s="622"/>
      <c r="EC25" s="623"/>
    </row>
    <row r="26" spans="2:133" ht="11.25" customHeight="1" x14ac:dyDescent="0.15">
      <c r="B26" s="682" t="s">
        <v>347</v>
      </c>
      <c r="C26" s="683"/>
      <c r="D26" s="683"/>
      <c r="E26" s="683"/>
      <c r="F26" s="683"/>
      <c r="G26" s="683"/>
      <c r="H26" s="683"/>
      <c r="I26" s="683"/>
      <c r="J26" s="683"/>
      <c r="K26" s="683"/>
      <c r="L26" s="683"/>
      <c r="M26" s="683"/>
      <c r="N26" s="683"/>
      <c r="O26" s="683"/>
      <c r="P26" s="683"/>
      <c r="Q26" s="684"/>
      <c r="R26" s="570" t="s">
        <v>409</v>
      </c>
      <c r="S26" s="571"/>
      <c r="T26" s="571"/>
      <c r="U26" s="571"/>
      <c r="V26" s="571"/>
      <c r="W26" s="571"/>
      <c r="X26" s="571"/>
      <c r="Y26" s="572"/>
      <c r="Z26" s="569" t="s">
        <v>409</v>
      </c>
      <c r="AA26" s="569"/>
      <c r="AB26" s="569"/>
      <c r="AC26" s="569"/>
      <c r="AD26" s="580" t="s">
        <v>409</v>
      </c>
      <c r="AE26" s="580"/>
      <c r="AF26" s="580"/>
      <c r="AG26" s="580"/>
      <c r="AH26" s="580"/>
      <c r="AI26" s="580"/>
      <c r="AJ26" s="580"/>
      <c r="AK26" s="580"/>
      <c r="AL26" s="591" t="s">
        <v>409</v>
      </c>
      <c r="AM26" s="592"/>
      <c r="AN26" s="592"/>
      <c r="AO26" s="593"/>
      <c r="AP26" s="627" t="s">
        <v>348</v>
      </c>
      <c r="AQ26" s="630"/>
      <c r="AR26" s="630"/>
      <c r="AS26" s="630"/>
      <c r="AT26" s="630"/>
      <c r="AU26" s="630"/>
      <c r="AV26" s="630"/>
      <c r="AW26" s="630"/>
      <c r="AX26" s="630"/>
      <c r="AY26" s="630"/>
      <c r="AZ26" s="630"/>
      <c r="BA26" s="630"/>
      <c r="BB26" s="630"/>
      <c r="BC26" s="630"/>
      <c r="BD26" s="630"/>
      <c r="BE26" s="630"/>
      <c r="BF26" s="629"/>
      <c r="BG26" s="570" t="s">
        <v>409</v>
      </c>
      <c r="BH26" s="571"/>
      <c r="BI26" s="571"/>
      <c r="BJ26" s="571"/>
      <c r="BK26" s="571"/>
      <c r="BL26" s="571"/>
      <c r="BM26" s="571"/>
      <c r="BN26" s="572"/>
      <c r="BO26" s="569" t="s">
        <v>409</v>
      </c>
      <c r="BP26" s="569"/>
      <c r="BQ26" s="569"/>
      <c r="BR26" s="569"/>
      <c r="BS26" s="605" t="s">
        <v>409</v>
      </c>
      <c r="BT26" s="571"/>
      <c r="BU26" s="571"/>
      <c r="BV26" s="571"/>
      <c r="BW26" s="571"/>
      <c r="BX26" s="571"/>
      <c r="BY26" s="571"/>
      <c r="BZ26" s="571"/>
      <c r="CA26" s="571"/>
      <c r="CB26" s="606"/>
      <c r="CD26" s="582" t="s">
        <v>349</v>
      </c>
      <c r="CE26" s="583"/>
      <c r="CF26" s="583"/>
      <c r="CG26" s="583"/>
      <c r="CH26" s="583"/>
      <c r="CI26" s="583"/>
      <c r="CJ26" s="583"/>
      <c r="CK26" s="583"/>
      <c r="CL26" s="583"/>
      <c r="CM26" s="583"/>
      <c r="CN26" s="583"/>
      <c r="CO26" s="583"/>
      <c r="CP26" s="583"/>
      <c r="CQ26" s="584"/>
      <c r="CR26" s="570">
        <v>7921565</v>
      </c>
      <c r="CS26" s="571"/>
      <c r="CT26" s="571"/>
      <c r="CU26" s="571"/>
      <c r="CV26" s="571"/>
      <c r="CW26" s="571"/>
      <c r="CX26" s="571"/>
      <c r="CY26" s="572"/>
      <c r="CZ26" s="624">
        <v>13</v>
      </c>
      <c r="DA26" s="625"/>
      <c r="DB26" s="625"/>
      <c r="DC26" s="626"/>
      <c r="DD26" s="605">
        <v>7492478</v>
      </c>
      <c r="DE26" s="571"/>
      <c r="DF26" s="571"/>
      <c r="DG26" s="571"/>
      <c r="DH26" s="571"/>
      <c r="DI26" s="571"/>
      <c r="DJ26" s="571"/>
      <c r="DK26" s="572"/>
      <c r="DL26" s="605" t="s">
        <v>408</v>
      </c>
      <c r="DM26" s="571"/>
      <c r="DN26" s="571"/>
      <c r="DO26" s="571"/>
      <c r="DP26" s="571"/>
      <c r="DQ26" s="571"/>
      <c r="DR26" s="571"/>
      <c r="DS26" s="571"/>
      <c r="DT26" s="571"/>
      <c r="DU26" s="571"/>
      <c r="DV26" s="572"/>
      <c r="DW26" s="591" t="s">
        <v>408</v>
      </c>
      <c r="DX26" s="622"/>
      <c r="DY26" s="622"/>
      <c r="DZ26" s="622"/>
      <c r="EA26" s="622"/>
      <c r="EB26" s="622"/>
      <c r="EC26" s="623"/>
    </row>
    <row r="27" spans="2:133" ht="11.25" customHeight="1" x14ac:dyDescent="0.15">
      <c r="B27" s="607" t="s">
        <v>350</v>
      </c>
      <c r="C27" s="608"/>
      <c r="D27" s="608"/>
      <c r="E27" s="608"/>
      <c r="F27" s="608"/>
      <c r="G27" s="608"/>
      <c r="H27" s="608"/>
      <c r="I27" s="608"/>
      <c r="J27" s="608"/>
      <c r="K27" s="608"/>
      <c r="L27" s="608"/>
      <c r="M27" s="608"/>
      <c r="N27" s="608"/>
      <c r="O27" s="608"/>
      <c r="P27" s="608"/>
      <c r="Q27" s="609"/>
      <c r="R27" s="570">
        <v>3462241</v>
      </c>
      <c r="S27" s="571"/>
      <c r="T27" s="571"/>
      <c r="U27" s="571"/>
      <c r="V27" s="571"/>
      <c r="W27" s="571"/>
      <c r="X27" s="571"/>
      <c r="Y27" s="572"/>
      <c r="Z27" s="569">
        <v>5.3</v>
      </c>
      <c r="AA27" s="569"/>
      <c r="AB27" s="569"/>
      <c r="AC27" s="569"/>
      <c r="AD27" s="580" t="s">
        <v>408</v>
      </c>
      <c r="AE27" s="580"/>
      <c r="AF27" s="580"/>
      <c r="AG27" s="580"/>
      <c r="AH27" s="580"/>
      <c r="AI27" s="580"/>
      <c r="AJ27" s="580"/>
      <c r="AK27" s="580"/>
      <c r="AL27" s="591" t="s">
        <v>408</v>
      </c>
      <c r="AM27" s="592"/>
      <c r="AN27" s="592"/>
      <c r="AO27" s="593"/>
      <c r="AP27" s="607" t="s">
        <v>351</v>
      </c>
      <c r="AQ27" s="608"/>
      <c r="AR27" s="608"/>
      <c r="AS27" s="608"/>
      <c r="AT27" s="608"/>
      <c r="AU27" s="608"/>
      <c r="AV27" s="608"/>
      <c r="AW27" s="608"/>
      <c r="AX27" s="608"/>
      <c r="AY27" s="608"/>
      <c r="AZ27" s="608"/>
      <c r="BA27" s="608"/>
      <c r="BB27" s="608"/>
      <c r="BC27" s="608"/>
      <c r="BD27" s="608"/>
      <c r="BE27" s="608"/>
      <c r="BF27" s="609"/>
      <c r="BG27" s="570">
        <v>29957925</v>
      </c>
      <c r="BH27" s="571"/>
      <c r="BI27" s="571"/>
      <c r="BJ27" s="571"/>
      <c r="BK27" s="571"/>
      <c r="BL27" s="571"/>
      <c r="BM27" s="571"/>
      <c r="BN27" s="572"/>
      <c r="BO27" s="569">
        <v>100</v>
      </c>
      <c r="BP27" s="569"/>
      <c r="BQ27" s="569"/>
      <c r="BR27" s="569"/>
      <c r="BS27" s="605">
        <v>471788</v>
      </c>
      <c r="BT27" s="571"/>
      <c r="BU27" s="571"/>
      <c r="BV27" s="571"/>
      <c r="BW27" s="571"/>
      <c r="BX27" s="571"/>
      <c r="BY27" s="571"/>
      <c r="BZ27" s="571"/>
      <c r="CA27" s="571"/>
      <c r="CB27" s="606"/>
      <c r="CD27" s="582" t="s">
        <v>352</v>
      </c>
      <c r="CE27" s="583"/>
      <c r="CF27" s="583"/>
      <c r="CG27" s="583"/>
      <c r="CH27" s="583"/>
      <c r="CI27" s="583"/>
      <c r="CJ27" s="583"/>
      <c r="CK27" s="583"/>
      <c r="CL27" s="583"/>
      <c r="CM27" s="583"/>
      <c r="CN27" s="583"/>
      <c r="CO27" s="583"/>
      <c r="CP27" s="583"/>
      <c r="CQ27" s="584"/>
      <c r="CR27" s="570">
        <v>14059845</v>
      </c>
      <c r="CS27" s="616"/>
      <c r="CT27" s="616"/>
      <c r="CU27" s="616"/>
      <c r="CV27" s="616"/>
      <c r="CW27" s="616"/>
      <c r="CX27" s="616"/>
      <c r="CY27" s="617"/>
      <c r="CZ27" s="624">
        <v>23</v>
      </c>
      <c r="DA27" s="625"/>
      <c r="DB27" s="625"/>
      <c r="DC27" s="626"/>
      <c r="DD27" s="605">
        <v>4485972</v>
      </c>
      <c r="DE27" s="616"/>
      <c r="DF27" s="616"/>
      <c r="DG27" s="616"/>
      <c r="DH27" s="616"/>
      <c r="DI27" s="616"/>
      <c r="DJ27" s="616"/>
      <c r="DK27" s="617"/>
      <c r="DL27" s="605">
        <v>4389709</v>
      </c>
      <c r="DM27" s="616"/>
      <c r="DN27" s="616"/>
      <c r="DO27" s="616"/>
      <c r="DP27" s="616"/>
      <c r="DQ27" s="616"/>
      <c r="DR27" s="616"/>
      <c r="DS27" s="616"/>
      <c r="DT27" s="616"/>
      <c r="DU27" s="616"/>
      <c r="DV27" s="617"/>
      <c r="DW27" s="591">
        <v>10.8</v>
      </c>
      <c r="DX27" s="622"/>
      <c r="DY27" s="622"/>
      <c r="DZ27" s="622"/>
      <c r="EA27" s="622"/>
      <c r="EB27" s="622"/>
      <c r="EC27" s="623"/>
    </row>
    <row r="28" spans="2:133" ht="11.25" customHeight="1" x14ac:dyDescent="0.15">
      <c r="B28" s="607" t="s">
        <v>353</v>
      </c>
      <c r="C28" s="608"/>
      <c r="D28" s="608"/>
      <c r="E28" s="608"/>
      <c r="F28" s="608"/>
      <c r="G28" s="608"/>
      <c r="H28" s="608"/>
      <c r="I28" s="608"/>
      <c r="J28" s="608"/>
      <c r="K28" s="608"/>
      <c r="L28" s="608"/>
      <c r="M28" s="608"/>
      <c r="N28" s="608"/>
      <c r="O28" s="608"/>
      <c r="P28" s="608"/>
      <c r="Q28" s="609"/>
      <c r="R28" s="570">
        <v>626708</v>
      </c>
      <c r="S28" s="571"/>
      <c r="T28" s="571"/>
      <c r="U28" s="571"/>
      <c r="V28" s="571"/>
      <c r="W28" s="571"/>
      <c r="X28" s="571"/>
      <c r="Y28" s="572"/>
      <c r="Z28" s="569">
        <v>1</v>
      </c>
      <c r="AA28" s="569"/>
      <c r="AB28" s="569"/>
      <c r="AC28" s="569"/>
      <c r="AD28" s="580">
        <v>38911</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354</v>
      </c>
      <c r="CE28" s="583"/>
      <c r="CF28" s="583"/>
      <c r="CG28" s="583"/>
      <c r="CH28" s="583"/>
      <c r="CI28" s="583"/>
      <c r="CJ28" s="583"/>
      <c r="CK28" s="583"/>
      <c r="CL28" s="583"/>
      <c r="CM28" s="583"/>
      <c r="CN28" s="583"/>
      <c r="CO28" s="583"/>
      <c r="CP28" s="583"/>
      <c r="CQ28" s="584"/>
      <c r="CR28" s="570">
        <v>5591906</v>
      </c>
      <c r="CS28" s="571"/>
      <c r="CT28" s="571"/>
      <c r="CU28" s="571"/>
      <c r="CV28" s="571"/>
      <c r="CW28" s="571"/>
      <c r="CX28" s="571"/>
      <c r="CY28" s="572"/>
      <c r="CZ28" s="624">
        <v>9.1999999999999993</v>
      </c>
      <c r="DA28" s="625"/>
      <c r="DB28" s="625"/>
      <c r="DC28" s="626"/>
      <c r="DD28" s="605">
        <v>5529802</v>
      </c>
      <c r="DE28" s="571"/>
      <c r="DF28" s="571"/>
      <c r="DG28" s="571"/>
      <c r="DH28" s="571"/>
      <c r="DI28" s="571"/>
      <c r="DJ28" s="571"/>
      <c r="DK28" s="572"/>
      <c r="DL28" s="605">
        <v>5371770</v>
      </c>
      <c r="DM28" s="571"/>
      <c r="DN28" s="571"/>
      <c r="DO28" s="571"/>
      <c r="DP28" s="571"/>
      <c r="DQ28" s="571"/>
      <c r="DR28" s="571"/>
      <c r="DS28" s="571"/>
      <c r="DT28" s="571"/>
      <c r="DU28" s="571"/>
      <c r="DV28" s="572"/>
      <c r="DW28" s="591">
        <v>13.2</v>
      </c>
      <c r="DX28" s="622"/>
      <c r="DY28" s="622"/>
      <c r="DZ28" s="622"/>
      <c r="EA28" s="622"/>
      <c r="EB28" s="622"/>
      <c r="EC28" s="623"/>
    </row>
    <row r="29" spans="2:133" ht="11.25" customHeight="1" x14ac:dyDescent="0.15">
      <c r="B29" s="607" t="s">
        <v>355</v>
      </c>
      <c r="C29" s="608"/>
      <c r="D29" s="608"/>
      <c r="E29" s="608"/>
      <c r="F29" s="608"/>
      <c r="G29" s="608"/>
      <c r="H29" s="608"/>
      <c r="I29" s="608"/>
      <c r="J29" s="608"/>
      <c r="K29" s="608"/>
      <c r="L29" s="608"/>
      <c r="M29" s="608"/>
      <c r="N29" s="608"/>
      <c r="O29" s="608"/>
      <c r="P29" s="608"/>
      <c r="Q29" s="609"/>
      <c r="R29" s="570">
        <v>17788</v>
      </c>
      <c r="S29" s="571"/>
      <c r="T29" s="571"/>
      <c r="U29" s="571"/>
      <c r="V29" s="571"/>
      <c r="W29" s="571"/>
      <c r="X29" s="571"/>
      <c r="Y29" s="572"/>
      <c r="Z29" s="569">
        <v>0</v>
      </c>
      <c r="AA29" s="569"/>
      <c r="AB29" s="569"/>
      <c r="AC29" s="569"/>
      <c r="AD29" s="580" t="s">
        <v>408</v>
      </c>
      <c r="AE29" s="580"/>
      <c r="AF29" s="580"/>
      <c r="AG29" s="580"/>
      <c r="AH29" s="580"/>
      <c r="AI29" s="580"/>
      <c r="AJ29" s="580"/>
      <c r="AK29" s="580"/>
      <c r="AL29" s="591" t="s">
        <v>408</v>
      </c>
      <c r="AM29" s="592"/>
      <c r="AN29" s="592"/>
      <c r="AO29" s="593"/>
      <c r="AP29" s="585" t="s">
        <v>280</v>
      </c>
      <c r="AQ29" s="586"/>
      <c r="AR29" s="586"/>
      <c r="AS29" s="586"/>
      <c r="AT29" s="586"/>
      <c r="AU29" s="586"/>
      <c r="AV29" s="586"/>
      <c r="AW29" s="586"/>
      <c r="AX29" s="586"/>
      <c r="AY29" s="586"/>
      <c r="AZ29" s="586"/>
      <c r="BA29" s="586"/>
      <c r="BB29" s="586"/>
      <c r="BC29" s="586"/>
      <c r="BD29" s="586"/>
      <c r="BE29" s="586"/>
      <c r="BF29" s="587"/>
      <c r="BG29" s="585" t="s">
        <v>356</v>
      </c>
      <c r="BH29" s="634"/>
      <c r="BI29" s="634"/>
      <c r="BJ29" s="634"/>
      <c r="BK29" s="634"/>
      <c r="BL29" s="634"/>
      <c r="BM29" s="634"/>
      <c r="BN29" s="634"/>
      <c r="BO29" s="634"/>
      <c r="BP29" s="634"/>
      <c r="BQ29" s="635"/>
      <c r="BR29" s="585" t="s">
        <v>357</v>
      </c>
      <c r="BS29" s="634"/>
      <c r="BT29" s="634"/>
      <c r="BU29" s="634"/>
      <c r="BV29" s="634"/>
      <c r="BW29" s="634"/>
      <c r="BX29" s="634"/>
      <c r="BY29" s="634"/>
      <c r="BZ29" s="634"/>
      <c r="CA29" s="634"/>
      <c r="CB29" s="635"/>
      <c r="CD29" s="691" t="s">
        <v>358</v>
      </c>
      <c r="CE29" s="692"/>
      <c r="CF29" s="582" t="s">
        <v>410</v>
      </c>
      <c r="CG29" s="583"/>
      <c r="CH29" s="583"/>
      <c r="CI29" s="583"/>
      <c r="CJ29" s="583"/>
      <c r="CK29" s="583"/>
      <c r="CL29" s="583"/>
      <c r="CM29" s="583"/>
      <c r="CN29" s="583"/>
      <c r="CO29" s="583"/>
      <c r="CP29" s="583"/>
      <c r="CQ29" s="584"/>
      <c r="CR29" s="570">
        <v>5591906</v>
      </c>
      <c r="CS29" s="616"/>
      <c r="CT29" s="616"/>
      <c r="CU29" s="616"/>
      <c r="CV29" s="616"/>
      <c r="CW29" s="616"/>
      <c r="CX29" s="616"/>
      <c r="CY29" s="617"/>
      <c r="CZ29" s="624">
        <v>9.1999999999999993</v>
      </c>
      <c r="DA29" s="625"/>
      <c r="DB29" s="625"/>
      <c r="DC29" s="626"/>
      <c r="DD29" s="605">
        <v>5529802</v>
      </c>
      <c r="DE29" s="616"/>
      <c r="DF29" s="616"/>
      <c r="DG29" s="616"/>
      <c r="DH29" s="616"/>
      <c r="DI29" s="616"/>
      <c r="DJ29" s="616"/>
      <c r="DK29" s="617"/>
      <c r="DL29" s="605">
        <v>5371770</v>
      </c>
      <c r="DM29" s="616"/>
      <c r="DN29" s="616"/>
      <c r="DO29" s="616"/>
      <c r="DP29" s="616"/>
      <c r="DQ29" s="616"/>
      <c r="DR29" s="616"/>
      <c r="DS29" s="616"/>
      <c r="DT29" s="616"/>
      <c r="DU29" s="616"/>
      <c r="DV29" s="617"/>
      <c r="DW29" s="591">
        <v>13.2</v>
      </c>
      <c r="DX29" s="622"/>
      <c r="DY29" s="622"/>
      <c r="DZ29" s="622"/>
      <c r="EA29" s="622"/>
      <c r="EB29" s="622"/>
      <c r="EC29" s="623"/>
    </row>
    <row r="30" spans="2:133" ht="11.25" customHeight="1" x14ac:dyDescent="0.15">
      <c r="B30" s="607" t="s">
        <v>359</v>
      </c>
      <c r="C30" s="608"/>
      <c r="D30" s="608"/>
      <c r="E30" s="608"/>
      <c r="F30" s="608"/>
      <c r="G30" s="608"/>
      <c r="H30" s="608"/>
      <c r="I30" s="608"/>
      <c r="J30" s="608"/>
      <c r="K30" s="608"/>
      <c r="L30" s="608"/>
      <c r="M30" s="608"/>
      <c r="N30" s="608"/>
      <c r="O30" s="608"/>
      <c r="P30" s="608"/>
      <c r="Q30" s="609"/>
      <c r="R30" s="570">
        <v>53644</v>
      </c>
      <c r="S30" s="571"/>
      <c r="T30" s="571"/>
      <c r="U30" s="571"/>
      <c r="V30" s="571"/>
      <c r="W30" s="571"/>
      <c r="X30" s="571"/>
      <c r="Y30" s="572"/>
      <c r="Z30" s="569">
        <v>0.1</v>
      </c>
      <c r="AA30" s="569"/>
      <c r="AB30" s="569"/>
      <c r="AC30" s="569"/>
      <c r="AD30" s="580" t="s">
        <v>411</v>
      </c>
      <c r="AE30" s="580"/>
      <c r="AF30" s="580"/>
      <c r="AG30" s="580"/>
      <c r="AH30" s="580"/>
      <c r="AI30" s="580"/>
      <c r="AJ30" s="580"/>
      <c r="AK30" s="580"/>
      <c r="AL30" s="591" t="s">
        <v>411</v>
      </c>
      <c r="AM30" s="592"/>
      <c r="AN30" s="592"/>
      <c r="AO30" s="593"/>
      <c r="AP30" s="638" t="s">
        <v>360</v>
      </c>
      <c r="AQ30" s="639"/>
      <c r="AR30" s="639"/>
      <c r="AS30" s="639"/>
      <c r="AT30" s="652" t="s">
        <v>361</v>
      </c>
      <c r="AU30" s="178"/>
      <c r="AV30" s="178"/>
      <c r="AW30" s="178"/>
      <c r="AX30" s="602" t="s">
        <v>247</v>
      </c>
      <c r="AY30" s="603"/>
      <c r="AZ30" s="603"/>
      <c r="BA30" s="603"/>
      <c r="BB30" s="603"/>
      <c r="BC30" s="603"/>
      <c r="BD30" s="603"/>
      <c r="BE30" s="603"/>
      <c r="BF30" s="604"/>
      <c r="BG30" s="648">
        <v>98.5</v>
      </c>
      <c r="BH30" s="636"/>
      <c r="BI30" s="636"/>
      <c r="BJ30" s="636"/>
      <c r="BK30" s="636"/>
      <c r="BL30" s="636"/>
      <c r="BM30" s="600">
        <v>92.8</v>
      </c>
      <c r="BN30" s="636"/>
      <c r="BO30" s="636"/>
      <c r="BP30" s="636"/>
      <c r="BQ30" s="637"/>
      <c r="BR30" s="648">
        <v>98.2</v>
      </c>
      <c r="BS30" s="636"/>
      <c r="BT30" s="636"/>
      <c r="BU30" s="636"/>
      <c r="BV30" s="636"/>
      <c r="BW30" s="636"/>
      <c r="BX30" s="600">
        <v>91.9</v>
      </c>
      <c r="BY30" s="636"/>
      <c r="BZ30" s="636"/>
      <c r="CA30" s="636"/>
      <c r="CB30" s="637"/>
      <c r="CD30" s="693"/>
      <c r="CE30" s="694"/>
      <c r="CF30" s="582" t="s">
        <v>412</v>
      </c>
      <c r="CG30" s="583"/>
      <c r="CH30" s="583"/>
      <c r="CI30" s="583"/>
      <c r="CJ30" s="583"/>
      <c r="CK30" s="583"/>
      <c r="CL30" s="583"/>
      <c r="CM30" s="583"/>
      <c r="CN30" s="583"/>
      <c r="CO30" s="583"/>
      <c r="CP30" s="583"/>
      <c r="CQ30" s="584"/>
      <c r="CR30" s="570">
        <v>4976726</v>
      </c>
      <c r="CS30" s="571"/>
      <c r="CT30" s="571"/>
      <c r="CU30" s="571"/>
      <c r="CV30" s="571"/>
      <c r="CW30" s="571"/>
      <c r="CX30" s="571"/>
      <c r="CY30" s="572"/>
      <c r="CZ30" s="624">
        <v>8.1999999999999993</v>
      </c>
      <c r="DA30" s="625"/>
      <c r="DB30" s="625"/>
      <c r="DC30" s="626"/>
      <c r="DD30" s="605">
        <v>4924333</v>
      </c>
      <c r="DE30" s="571"/>
      <c r="DF30" s="571"/>
      <c r="DG30" s="571"/>
      <c r="DH30" s="571"/>
      <c r="DI30" s="571"/>
      <c r="DJ30" s="571"/>
      <c r="DK30" s="572"/>
      <c r="DL30" s="605">
        <v>4766301</v>
      </c>
      <c r="DM30" s="571"/>
      <c r="DN30" s="571"/>
      <c r="DO30" s="571"/>
      <c r="DP30" s="571"/>
      <c r="DQ30" s="571"/>
      <c r="DR30" s="571"/>
      <c r="DS30" s="571"/>
      <c r="DT30" s="571"/>
      <c r="DU30" s="571"/>
      <c r="DV30" s="572"/>
      <c r="DW30" s="591">
        <v>11.7</v>
      </c>
      <c r="DX30" s="622"/>
      <c r="DY30" s="622"/>
      <c r="DZ30" s="622"/>
      <c r="EA30" s="622"/>
      <c r="EB30" s="622"/>
      <c r="EC30" s="623"/>
    </row>
    <row r="31" spans="2:133" ht="11.25" customHeight="1" x14ac:dyDescent="0.15">
      <c r="B31" s="607" t="s">
        <v>362</v>
      </c>
      <c r="C31" s="608"/>
      <c r="D31" s="608"/>
      <c r="E31" s="608"/>
      <c r="F31" s="608"/>
      <c r="G31" s="608"/>
      <c r="H31" s="608"/>
      <c r="I31" s="608"/>
      <c r="J31" s="608"/>
      <c r="K31" s="608"/>
      <c r="L31" s="608"/>
      <c r="M31" s="608"/>
      <c r="N31" s="608"/>
      <c r="O31" s="608"/>
      <c r="P31" s="608"/>
      <c r="Q31" s="609"/>
      <c r="R31" s="570">
        <v>5293207</v>
      </c>
      <c r="S31" s="571"/>
      <c r="T31" s="571"/>
      <c r="U31" s="571"/>
      <c r="V31" s="571"/>
      <c r="W31" s="571"/>
      <c r="X31" s="571"/>
      <c r="Y31" s="572"/>
      <c r="Z31" s="569">
        <v>8.1</v>
      </c>
      <c r="AA31" s="569"/>
      <c r="AB31" s="569"/>
      <c r="AC31" s="569"/>
      <c r="AD31" s="580" t="s">
        <v>411</v>
      </c>
      <c r="AE31" s="580"/>
      <c r="AF31" s="580"/>
      <c r="AG31" s="580"/>
      <c r="AH31" s="580"/>
      <c r="AI31" s="580"/>
      <c r="AJ31" s="580"/>
      <c r="AK31" s="580"/>
      <c r="AL31" s="591" t="s">
        <v>411</v>
      </c>
      <c r="AM31" s="592"/>
      <c r="AN31" s="592"/>
      <c r="AO31" s="593"/>
      <c r="AP31" s="640"/>
      <c r="AQ31" s="641"/>
      <c r="AR31" s="641"/>
      <c r="AS31" s="641"/>
      <c r="AT31" s="653"/>
      <c r="AU31" s="179" t="s">
        <v>413</v>
      </c>
      <c r="AV31" s="179"/>
      <c r="AW31" s="179"/>
      <c r="AX31" s="607" t="s">
        <v>363</v>
      </c>
      <c r="AY31" s="608"/>
      <c r="AZ31" s="608"/>
      <c r="BA31" s="608"/>
      <c r="BB31" s="608"/>
      <c r="BC31" s="608"/>
      <c r="BD31" s="608"/>
      <c r="BE31" s="608"/>
      <c r="BF31" s="609"/>
      <c r="BG31" s="649">
        <v>98.7</v>
      </c>
      <c r="BH31" s="616"/>
      <c r="BI31" s="616"/>
      <c r="BJ31" s="616"/>
      <c r="BK31" s="616"/>
      <c r="BL31" s="616"/>
      <c r="BM31" s="592">
        <v>93.5</v>
      </c>
      <c r="BN31" s="650"/>
      <c r="BO31" s="650"/>
      <c r="BP31" s="650"/>
      <c r="BQ31" s="651"/>
      <c r="BR31" s="649">
        <v>98.3</v>
      </c>
      <c r="BS31" s="616"/>
      <c r="BT31" s="616"/>
      <c r="BU31" s="616"/>
      <c r="BV31" s="616"/>
      <c r="BW31" s="616"/>
      <c r="BX31" s="592">
        <v>92.3</v>
      </c>
      <c r="BY31" s="650"/>
      <c r="BZ31" s="650"/>
      <c r="CA31" s="650"/>
      <c r="CB31" s="651"/>
      <c r="CD31" s="693"/>
      <c r="CE31" s="694"/>
      <c r="CF31" s="582" t="s">
        <v>414</v>
      </c>
      <c r="CG31" s="583"/>
      <c r="CH31" s="583"/>
      <c r="CI31" s="583"/>
      <c r="CJ31" s="583"/>
      <c r="CK31" s="583"/>
      <c r="CL31" s="583"/>
      <c r="CM31" s="583"/>
      <c r="CN31" s="583"/>
      <c r="CO31" s="583"/>
      <c r="CP31" s="583"/>
      <c r="CQ31" s="584"/>
      <c r="CR31" s="570">
        <v>615180</v>
      </c>
      <c r="CS31" s="616"/>
      <c r="CT31" s="616"/>
      <c r="CU31" s="616"/>
      <c r="CV31" s="616"/>
      <c r="CW31" s="616"/>
      <c r="CX31" s="616"/>
      <c r="CY31" s="617"/>
      <c r="CZ31" s="624">
        <v>1</v>
      </c>
      <c r="DA31" s="625"/>
      <c r="DB31" s="625"/>
      <c r="DC31" s="626"/>
      <c r="DD31" s="605">
        <v>605469</v>
      </c>
      <c r="DE31" s="616"/>
      <c r="DF31" s="616"/>
      <c r="DG31" s="616"/>
      <c r="DH31" s="616"/>
      <c r="DI31" s="616"/>
      <c r="DJ31" s="616"/>
      <c r="DK31" s="617"/>
      <c r="DL31" s="605">
        <v>605469</v>
      </c>
      <c r="DM31" s="616"/>
      <c r="DN31" s="616"/>
      <c r="DO31" s="616"/>
      <c r="DP31" s="616"/>
      <c r="DQ31" s="616"/>
      <c r="DR31" s="616"/>
      <c r="DS31" s="616"/>
      <c r="DT31" s="616"/>
      <c r="DU31" s="616"/>
      <c r="DV31" s="617"/>
      <c r="DW31" s="591">
        <v>1.5</v>
      </c>
      <c r="DX31" s="622"/>
      <c r="DY31" s="622"/>
      <c r="DZ31" s="622"/>
      <c r="EA31" s="622"/>
      <c r="EB31" s="622"/>
      <c r="EC31" s="623"/>
    </row>
    <row r="32" spans="2:133" ht="11.25" customHeight="1" x14ac:dyDescent="0.15">
      <c r="B32" s="607" t="s">
        <v>364</v>
      </c>
      <c r="C32" s="608"/>
      <c r="D32" s="608"/>
      <c r="E32" s="608"/>
      <c r="F32" s="608"/>
      <c r="G32" s="608"/>
      <c r="H32" s="608"/>
      <c r="I32" s="608"/>
      <c r="J32" s="608"/>
      <c r="K32" s="608"/>
      <c r="L32" s="608"/>
      <c r="M32" s="608"/>
      <c r="N32" s="608"/>
      <c r="O32" s="608"/>
      <c r="P32" s="608"/>
      <c r="Q32" s="609"/>
      <c r="R32" s="570">
        <v>2736603</v>
      </c>
      <c r="S32" s="571"/>
      <c r="T32" s="571"/>
      <c r="U32" s="571"/>
      <c r="V32" s="571"/>
      <c r="W32" s="571"/>
      <c r="X32" s="571"/>
      <c r="Y32" s="572"/>
      <c r="Z32" s="569">
        <v>4.2</v>
      </c>
      <c r="AA32" s="569"/>
      <c r="AB32" s="569"/>
      <c r="AC32" s="569"/>
      <c r="AD32" s="580">
        <v>410823</v>
      </c>
      <c r="AE32" s="580"/>
      <c r="AF32" s="580"/>
      <c r="AG32" s="580"/>
      <c r="AH32" s="580"/>
      <c r="AI32" s="580"/>
      <c r="AJ32" s="580"/>
      <c r="AK32" s="580"/>
      <c r="AL32" s="591">
        <v>1.1000000000000001</v>
      </c>
      <c r="AM32" s="592"/>
      <c r="AN32" s="592"/>
      <c r="AO32" s="593"/>
      <c r="AP32" s="642"/>
      <c r="AQ32" s="643"/>
      <c r="AR32" s="643"/>
      <c r="AS32" s="643"/>
      <c r="AT32" s="654"/>
      <c r="AU32" s="180"/>
      <c r="AV32" s="180"/>
      <c r="AW32" s="180"/>
      <c r="AX32" s="631" t="s">
        <v>365</v>
      </c>
      <c r="AY32" s="632"/>
      <c r="AZ32" s="632"/>
      <c r="BA32" s="632"/>
      <c r="BB32" s="632"/>
      <c r="BC32" s="632"/>
      <c r="BD32" s="632"/>
      <c r="BE32" s="632"/>
      <c r="BF32" s="633"/>
      <c r="BG32" s="644">
        <v>98.1</v>
      </c>
      <c r="BH32" s="645"/>
      <c r="BI32" s="645"/>
      <c r="BJ32" s="645"/>
      <c r="BK32" s="645"/>
      <c r="BL32" s="645"/>
      <c r="BM32" s="646">
        <v>91.4</v>
      </c>
      <c r="BN32" s="645"/>
      <c r="BO32" s="645"/>
      <c r="BP32" s="645"/>
      <c r="BQ32" s="647"/>
      <c r="BR32" s="644">
        <v>98</v>
      </c>
      <c r="BS32" s="645"/>
      <c r="BT32" s="645"/>
      <c r="BU32" s="645"/>
      <c r="BV32" s="645"/>
      <c r="BW32" s="645"/>
      <c r="BX32" s="646">
        <v>90.8</v>
      </c>
      <c r="BY32" s="645"/>
      <c r="BZ32" s="645"/>
      <c r="CA32" s="645"/>
      <c r="CB32" s="647"/>
      <c r="CD32" s="695"/>
      <c r="CE32" s="696"/>
      <c r="CF32" s="582" t="s">
        <v>366</v>
      </c>
      <c r="CG32" s="583"/>
      <c r="CH32" s="583"/>
      <c r="CI32" s="583"/>
      <c r="CJ32" s="583"/>
      <c r="CK32" s="583"/>
      <c r="CL32" s="583"/>
      <c r="CM32" s="583"/>
      <c r="CN32" s="583"/>
      <c r="CO32" s="583"/>
      <c r="CP32" s="583"/>
      <c r="CQ32" s="584"/>
      <c r="CR32" s="570" t="s">
        <v>415</v>
      </c>
      <c r="CS32" s="571"/>
      <c r="CT32" s="571"/>
      <c r="CU32" s="571"/>
      <c r="CV32" s="571"/>
      <c r="CW32" s="571"/>
      <c r="CX32" s="571"/>
      <c r="CY32" s="572"/>
      <c r="CZ32" s="624" t="s">
        <v>415</v>
      </c>
      <c r="DA32" s="625"/>
      <c r="DB32" s="625"/>
      <c r="DC32" s="626"/>
      <c r="DD32" s="605" t="s">
        <v>415</v>
      </c>
      <c r="DE32" s="571"/>
      <c r="DF32" s="571"/>
      <c r="DG32" s="571"/>
      <c r="DH32" s="571"/>
      <c r="DI32" s="571"/>
      <c r="DJ32" s="571"/>
      <c r="DK32" s="572"/>
      <c r="DL32" s="605" t="s">
        <v>415</v>
      </c>
      <c r="DM32" s="571"/>
      <c r="DN32" s="571"/>
      <c r="DO32" s="571"/>
      <c r="DP32" s="571"/>
      <c r="DQ32" s="571"/>
      <c r="DR32" s="571"/>
      <c r="DS32" s="571"/>
      <c r="DT32" s="571"/>
      <c r="DU32" s="571"/>
      <c r="DV32" s="572"/>
      <c r="DW32" s="591" t="s">
        <v>415</v>
      </c>
      <c r="DX32" s="622"/>
      <c r="DY32" s="622"/>
      <c r="DZ32" s="622"/>
      <c r="EA32" s="622"/>
      <c r="EB32" s="622"/>
      <c r="EC32" s="623"/>
    </row>
    <row r="33" spans="2:133" ht="11.25" customHeight="1" x14ac:dyDescent="0.15">
      <c r="B33" s="607" t="s">
        <v>367</v>
      </c>
      <c r="C33" s="608"/>
      <c r="D33" s="608"/>
      <c r="E33" s="608"/>
      <c r="F33" s="608"/>
      <c r="G33" s="608"/>
      <c r="H33" s="608"/>
      <c r="I33" s="608"/>
      <c r="J33" s="608"/>
      <c r="K33" s="608"/>
      <c r="L33" s="608"/>
      <c r="M33" s="608"/>
      <c r="N33" s="608"/>
      <c r="O33" s="608"/>
      <c r="P33" s="608"/>
      <c r="Q33" s="609"/>
      <c r="R33" s="570">
        <v>3652700</v>
      </c>
      <c r="S33" s="571"/>
      <c r="T33" s="571"/>
      <c r="U33" s="571"/>
      <c r="V33" s="571"/>
      <c r="W33" s="571"/>
      <c r="X33" s="571"/>
      <c r="Y33" s="572"/>
      <c r="Z33" s="569">
        <v>5.6</v>
      </c>
      <c r="AA33" s="569"/>
      <c r="AB33" s="569"/>
      <c r="AC33" s="569"/>
      <c r="AD33" s="580" t="s">
        <v>415</v>
      </c>
      <c r="AE33" s="580"/>
      <c r="AF33" s="580"/>
      <c r="AG33" s="580"/>
      <c r="AH33" s="580"/>
      <c r="AI33" s="580"/>
      <c r="AJ33" s="580"/>
      <c r="AK33" s="580"/>
      <c r="AL33" s="591" t="s">
        <v>415</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368</v>
      </c>
      <c r="CE33" s="583"/>
      <c r="CF33" s="583"/>
      <c r="CG33" s="583"/>
      <c r="CH33" s="583"/>
      <c r="CI33" s="583"/>
      <c r="CJ33" s="583"/>
      <c r="CK33" s="583"/>
      <c r="CL33" s="583"/>
      <c r="CM33" s="583"/>
      <c r="CN33" s="583"/>
      <c r="CO33" s="583"/>
      <c r="CP33" s="583"/>
      <c r="CQ33" s="584"/>
      <c r="CR33" s="570">
        <v>24009524</v>
      </c>
      <c r="CS33" s="616"/>
      <c r="CT33" s="616"/>
      <c r="CU33" s="616"/>
      <c r="CV33" s="616"/>
      <c r="CW33" s="616"/>
      <c r="CX33" s="616"/>
      <c r="CY33" s="617"/>
      <c r="CZ33" s="624">
        <v>39.299999999999997</v>
      </c>
      <c r="DA33" s="625"/>
      <c r="DB33" s="625"/>
      <c r="DC33" s="626"/>
      <c r="DD33" s="605">
        <v>20141816</v>
      </c>
      <c r="DE33" s="616"/>
      <c r="DF33" s="616"/>
      <c r="DG33" s="616"/>
      <c r="DH33" s="616"/>
      <c r="DI33" s="616"/>
      <c r="DJ33" s="616"/>
      <c r="DK33" s="617"/>
      <c r="DL33" s="605">
        <v>13697410</v>
      </c>
      <c r="DM33" s="616"/>
      <c r="DN33" s="616"/>
      <c r="DO33" s="616"/>
      <c r="DP33" s="616"/>
      <c r="DQ33" s="616"/>
      <c r="DR33" s="616"/>
      <c r="DS33" s="616"/>
      <c r="DT33" s="616"/>
      <c r="DU33" s="616"/>
      <c r="DV33" s="617"/>
      <c r="DW33" s="591">
        <v>33.6</v>
      </c>
      <c r="DX33" s="622"/>
      <c r="DY33" s="622"/>
      <c r="DZ33" s="622"/>
      <c r="EA33" s="622"/>
      <c r="EB33" s="622"/>
      <c r="EC33" s="623"/>
    </row>
    <row r="34" spans="2:133" ht="11.25" customHeight="1" x14ac:dyDescent="0.15">
      <c r="B34" s="607" t="s">
        <v>369</v>
      </c>
      <c r="C34" s="608"/>
      <c r="D34" s="608"/>
      <c r="E34" s="608"/>
      <c r="F34" s="608"/>
      <c r="G34" s="608"/>
      <c r="H34" s="608"/>
      <c r="I34" s="608"/>
      <c r="J34" s="608"/>
      <c r="K34" s="608"/>
      <c r="L34" s="608"/>
      <c r="M34" s="608"/>
      <c r="N34" s="608"/>
      <c r="O34" s="608"/>
      <c r="P34" s="608"/>
      <c r="Q34" s="609"/>
      <c r="R34" s="570" t="s">
        <v>416</v>
      </c>
      <c r="S34" s="571"/>
      <c r="T34" s="571"/>
      <c r="U34" s="571"/>
      <c r="V34" s="571"/>
      <c r="W34" s="571"/>
      <c r="X34" s="571"/>
      <c r="Y34" s="572"/>
      <c r="Z34" s="569" t="s">
        <v>416</v>
      </c>
      <c r="AA34" s="569"/>
      <c r="AB34" s="569"/>
      <c r="AC34" s="569"/>
      <c r="AD34" s="580" t="s">
        <v>416</v>
      </c>
      <c r="AE34" s="580"/>
      <c r="AF34" s="580"/>
      <c r="AG34" s="580"/>
      <c r="AH34" s="580"/>
      <c r="AI34" s="580"/>
      <c r="AJ34" s="580"/>
      <c r="AK34" s="580"/>
      <c r="AL34" s="591" t="s">
        <v>416</v>
      </c>
      <c r="AM34" s="592"/>
      <c r="AN34" s="592"/>
      <c r="AO34" s="593"/>
      <c r="AP34" s="183"/>
      <c r="AQ34" s="585" t="s">
        <v>370</v>
      </c>
      <c r="AR34" s="586"/>
      <c r="AS34" s="586"/>
      <c r="AT34" s="586"/>
      <c r="AU34" s="586"/>
      <c r="AV34" s="586"/>
      <c r="AW34" s="586"/>
      <c r="AX34" s="586"/>
      <c r="AY34" s="586"/>
      <c r="AZ34" s="586"/>
      <c r="BA34" s="586"/>
      <c r="BB34" s="586"/>
      <c r="BC34" s="586"/>
      <c r="BD34" s="586"/>
      <c r="BE34" s="586"/>
      <c r="BF34" s="587"/>
      <c r="BG34" s="585" t="s">
        <v>371</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372</v>
      </c>
      <c r="CE34" s="583"/>
      <c r="CF34" s="583"/>
      <c r="CG34" s="583"/>
      <c r="CH34" s="583"/>
      <c r="CI34" s="583"/>
      <c r="CJ34" s="583"/>
      <c r="CK34" s="583"/>
      <c r="CL34" s="583"/>
      <c r="CM34" s="583"/>
      <c r="CN34" s="583"/>
      <c r="CO34" s="583"/>
      <c r="CP34" s="583"/>
      <c r="CQ34" s="584"/>
      <c r="CR34" s="570">
        <v>6987572</v>
      </c>
      <c r="CS34" s="571"/>
      <c r="CT34" s="571"/>
      <c r="CU34" s="571"/>
      <c r="CV34" s="571"/>
      <c r="CW34" s="571"/>
      <c r="CX34" s="571"/>
      <c r="CY34" s="572"/>
      <c r="CZ34" s="624">
        <v>11.5</v>
      </c>
      <c r="DA34" s="625"/>
      <c r="DB34" s="625"/>
      <c r="DC34" s="626"/>
      <c r="DD34" s="605">
        <v>5447449</v>
      </c>
      <c r="DE34" s="571"/>
      <c r="DF34" s="571"/>
      <c r="DG34" s="571"/>
      <c r="DH34" s="571"/>
      <c r="DI34" s="571"/>
      <c r="DJ34" s="571"/>
      <c r="DK34" s="572"/>
      <c r="DL34" s="605">
        <v>5131717</v>
      </c>
      <c r="DM34" s="571"/>
      <c r="DN34" s="571"/>
      <c r="DO34" s="571"/>
      <c r="DP34" s="571"/>
      <c r="DQ34" s="571"/>
      <c r="DR34" s="571"/>
      <c r="DS34" s="571"/>
      <c r="DT34" s="571"/>
      <c r="DU34" s="571"/>
      <c r="DV34" s="572"/>
      <c r="DW34" s="591">
        <v>12.6</v>
      </c>
      <c r="DX34" s="622"/>
      <c r="DY34" s="622"/>
      <c r="DZ34" s="622"/>
      <c r="EA34" s="622"/>
      <c r="EB34" s="622"/>
      <c r="EC34" s="623"/>
    </row>
    <row r="35" spans="2:133" ht="11.25" customHeight="1" x14ac:dyDescent="0.15">
      <c r="B35" s="607" t="s">
        <v>373</v>
      </c>
      <c r="C35" s="608"/>
      <c r="D35" s="608"/>
      <c r="E35" s="608"/>
      <c r="F35" s="608"/>
      <c r="G35" s="608"/>
      <c r="H35" s="608"/>
      <c r="I35" s="608"/>
      <c r="J35" s="608"/>
      <c r="K35" s="608"/>
      <c r="L35" s="608"/>
      <c r="M35" s="608"/>
      <c r="N35" s="608"/>
      <c r="O35" s="608"/>
      <c r="P35" s="608"/>
      <c r="Q35" s="609"/>
      <c r="R35" s="570">
        <v>2600000</v>
      </c>
      <c r="S35" s="571"/>
      <c r="T35" s="571"/>
      <c r="U35" s="571"/>
      <c r="V35" s="571"/>
      <c r="W35" s="571"/>
      <c r="X35" s="571"/>
      <c r="Y35" s="572"/>
      <c r="Z35" s="569">
        <v>4</v>
      </c>
      <c r="AA35" s="569"/>
      <c r="AB35" s="569"/>
      <c r="AC35" s="569"/>
      <c r="AD35" s="580" t="s">
        <v>402</v>
      </c>
      <c r="AE35" s="580"/>
      <c r="AF35" s="580"/>
      <c r="AG35" s="580"/>
      <c r="AH35" s="580"/>
      <c r="AI35" s="580"/>
      <c r="AJ35" s="580"/>
      <c r="AK35" s="580"/>
      <c r="AL35" s="591" t="s">
        <v>402</v>
      </c>
      <c r="AM35" s="592"/>
      <c r="AN35" s="592"/>
      <c r="AO35" s="593"/>
      <c r="AP35" s="183"/>
      <c r="AQ35" s="588" t="s">
        <v>374</v>
      </c>
      <c r="AR35" s="589"/>
      <c r="AS35" s="589"/>
      <c r="AT35" s="589"/>
      <c r="AU35" s="589"/>
      <c r="AV35" s="589"/>
      <c r="AW35" s="589"/>
      <c r="AX35" s="589"/>
      <c r="AY35" s="590"/>
      <c r="AZ35" s="594">
        <v>8135413</v>
      </c>
      <c r="BA35" s="595"/>
      <c r="BB35" s="595"/>
      <c r="BC35" s="595"/>
      <c r="BD35" s="595"/>
      <c r="BE35" s="595"/>
      <c r="BF35" s="655"/>
      <c r="BG35" s="588" t="s">
        <v>375</v>
      </c>
      <c r="BH35" s="589"/>
      <c r="BI35" s="589"/>
      <c r="BJ35" s="589"/>
      <c r="BK35" s="589"/>
      <c r="BL35" s="589"/>
      <c r="BM35" s="589"/>
      <c r="BN35" s="589"/>
      <c r="BO35" s="589"/>
      <c r="BP35" s="589"/>
      <c r="BQ35" s="589"/>
      <c r="BR35" s="589"/>
      <c r="BS35" s="589"/>
      <c r="BT35" s="589"/>
      <c r="BU35" s="590"/>
      <c r="BV35" s="594" t="s">
        <v>417</v>
      </c>
      <c r="BW35" s="595"/>
      <c r="BX35" s="595"/>
      <c r="BY35" s="595"/>
      <c r="BZ35" s="595"/>
      <c r="CA35" s="595"/>
      <c r="CB35" s="655"/>
      <c r="CD35" s="582" t="s">
        <v>376</v>
      </c>
      <c r="CE35" s="583"/>
      <c r="CF35" s="583"/>
      <c r="CG35" s="583"/>
      <c r="CH35" s="583"/>
      <c r="CI35" s="583"/>
      <c r="CJ35" s="583"/>
      <c r="CK35" s="583"/>
      <c r="CL35" s="583"/>
      <c r="CM35" s="583"/>
      <c r="CN35" s="583"/>
      <c r="CO35" s="583"/>
      <c r="CP35" s="583"/>
      <c r="CQ35" s="584"/>
      <c r="CR35" s="570">
        <v>541479</v>
      </c>
      <c r="CS35" s="616"/>
      <c r="CT35" s="616"/>
      <c r="CU35" s="616"/>
      <c r="CV35" s="616"/>
      <c r="CW35" s="616"/>
      <c r="CX35" s="616"/>
      <c r="CY35" s="617"/>
      <c r="CZ35" s="624">
        <v>0.9</v>
      </c>
      <c r="DA35" s="625"/>
      <c r="DB35" s="625"/>
      <c r="DC35" s="626"/>
      <c r="DD35" s="605">
        <v>438045</v>
      </c>
      <c r="DE35" s="616"/>
      <c r="DF35" s="616"/>
      <c r="DG35" s="616"/>
      <c r="DH35" s="616"/>
      <c r="DI35" s="616"/>
      <c r="DJ35" s="616"/>
      <c r="DK35" s="617"/>
      <c r="DL35" s="605">
        <v>432215</v>
      </c>
      <c r="DM35" s="616"/>
      <c r="DN35" s="616"/>
      <c r="DO35" s="616"/>
      <c r="DP35" s="616"/>
      <c r="DQ35" s="616"/>
      <c r="DR35" s="616"/>
      <c r="DS35" s="616"/>
      <c r="DT35" s="616"/>
      <c r="DU35" s="616"/>
      <c r="DV35" s="617"/>
      <c r="DW35" s="591">
        <v>1.1000000000000001</v>
      </c>
      <c r="DX35" s="622"/>
      <c r="DY35" s="622"/>
      <c r="DZ35" s="622"/>
      <c r="EA35" s="622"/>
      <c r="EB35" s="622"/>
      <c r="EC35" s="623"/>
    </row>
    <row r="36" spans="2:133" ht="11.25" customHeight="1" x14ac:dyDescent="0.15">
      <c r="B36" s="631" t="s">
        <v>377</v>
      </c>
      <c r="C36" s="632"/>
      <c r="D36" s="632"/>
      <c r="E36" s="632"/>
      <c r="F36" s="632"/>
      <c r="G36" s="632"/>
      <c r="H36" s="632"/>
      <c r="I36" s="632"/>
      <c r="J36" s="632"/>
      <c r="K36" s="632"/>
      <c r="L36" s="632"/>
      <c r="M36" s="632"/>
      <c r="N36" s="632"/>
      <c r="O36" s="632"/>
      <c r="P36" s="632"/>
      <c r="Q36" s="633"/>
      <c r="R36" s="656">
        <v>65375867</v>
      </c>
      <c r="S36" s="657"/>
      <c r="T36" s="657"/>
      <c r="U36" s="657"/>
      <c r="V36" s="657"/>
      <c r="W36" s="657"/>
      <c r="X36" s="657"/>
      <c r="Y36" s="658"/>
      <c r="Z36" s="659">
        <v>100</v>
      </c>
      <c r="AA36" s="659"/>
      <c r="AB36" s="659"/>
      <c r="AC36" s="659"/>
      <c r="AD36" s="660">
        <v>38124681</v>
      </c>
      <c r="AE36" s="660"/>
      <c r="AF36" s="660"/>
      <c r="AG36" s="660"/>
      <c r="AH36" s="660"/>
      <c r="AI36" s="660"/>
      <c r="AJ36" s="660"/>
      <c r="AK36" s="660"/>
      <c r="AL36" s="663">
        <v>100</v>
      </c>
      <c r="AM36" s="646"/>
      <c r="AN36" s="646"/>
      <c r="AO36" s="664"/>
      <c r="AQ36" s="702" t="s">
        <v>418</v>
      </c>
      <c r="AR36" s="703"/>
      <c r="AS36" s="703"/>
      <c r="AT36" s="703"/>
      <c r="AU36" s="703"/>
      <c r="AV36" s="703"/>
      <c r="AW36" s="703"/>
      <c r="AX36" s="703"/>
      <c r="AY36" s="704"/>
      <c r="AZ36" s="570">
        <v>1767566</v>
      </c>
      <c r="BA36" s="571"/>
      <c r="BB36" s="571"/>
      <c r="BC36" s="571"/>
      <c r="BD36" s="616"/>
      <c r="BE36" s="616"/>
      <c r="BF36" s="651"/>
      <c r="BG36" s="582" t="s">
        <v>378</v>
      </c>
      <c r="BH36" s="583"/>
      <c r="BI36" s="583"/>
      <c r="BJ36" s="583"/>
      <c r="BK36" s="583"/>
      <c r="BL36" s="583"/>
      <c r="BM36" s="583"/>
      <c r="BN36" s="583"/>
      <c r="BO36" s="583"/>
      <c r="BP36" s="583"/>
      <c r="BQ36" s="583"/>
      <c r="BR36" s="583"/>
      <c r="BS36" s="583"/>
      <c r="BT36" s="583"/>
      <c r="BU36" s="584"/>
      <c r="BV36" s="570">
        <v>-169586</v>
      </c>
      <c r="BW36" s="571"/>
      <c r="BX36" s="571"/>
      <c r="BY36" s="571"/>
      <c r="BZ36" s="571"/>
      <c r="CA36" s="571"/>
      <c r="CB36" s="606"/>
      <c r="CD36" s="582" t="s">
        <v>379</v>
      </c>
      <c r="CE36" s="583"/>
      <c r="CF36" s="583"/>
      <c r="CG36" s="583"/>
      <c r="CH36" s="583"/>
      <c r="CI36" s="583"/>
      <c r="CJ36" s="583"/>
      <c r="CK36" s="583"/>
      <c r="CL36" s="583"/>
      <c r="CM36" s="583"/>
      <c r="CN36" s="583"/>
      <c r="CO36" s="583"/>
      <c r="CP36" s="583"/>
      <c r="CQ36" s="584"/>
      <c r="CR36" s="570">
        <v>4393130</v>
      </c>
      <c r="CS36" s="571"/>
      <c r="CT36" s="571"/>
      <c r="CU36" s="571"/>
      <c r="CV36" s="571"/>
      <c r="CW36" s="571"/>
      <c r="CX36" s="571"/>
      <c r="CY36" s="572"/>
      <c r="CZ36" s="624">
        <v>7.2</v>
      </c>
      <c r="DA36" s="625"/>
      <c r="DB36" s="625"/>
      <c r="DC36" s="626"/>
      <c r="DD36" s="605">
        <v>3824569</v>
      </c>
      <c r="DE36" s="571"/>
      <c r="DF36" s="571"/>
      <c r="DG36" s="571"/>
      <c r="DH36" s="571"/>
      <c r="DI36" s="571"/>
      <c r="DJ36" s="571"/>
      <c r="DK36" s="572"/>
      <c r="DL36" s="605">
        <v>3067060</v>
      </c>
      <c r="DM36" s="571"/>
      <c r="DN36" s="571"/>
      <c r="DO36" s="571"/>
      <c r="DP36" s="571"/>
      <c r="DQ36" s="571"/>
      <c r="DR36" s="571"/>
      <c r="DS36" s="571"/>
      <c r="DT36" s="571"/>
      <c r="DU36" s="571"/>
      <c r="DV36" s="572"/>
      <c r="DW36" s="591">
        <v>7.5</v>
      </c>
      <c r="DX36" s="622"/>
      <c r="DY36" s="622"/>
      <c r="DZ36" s="622"/>
      <c r="EA36" s="622"/>
      <c r="EB36" s="622"/>
      <c r="EC36" s="623"/>
    </row>
    <row r="37" spans="2:133" ht="11.25" customHeight="1" x14ac:dyDescent="0.15">
      <c r="AQ37" s="702" t="s">
        <v>419</v>
      </c>
      <c r="AR37" s="703"/>
      <c r="AS37" s="703"/>
      <c r="AT37" s="703"/>
      <c r="AU37" s="703"/>
      <c r="AV37" s="703"/>
      <c r="AW37" s="703"/>
      <c r="AX37" s="703"/>
      <c r="AY37" s="704"/>
      <c r="AZ37" s="570">
        <v>755136</v>
      </c>
      <c r="BA37" s="571"/>
      <c r="BB37" s="571"/>
      <c r="BC37" s="571"/>
      <c r="BD37" s="616"/>
      <c r="BE37" s="616"/>
      <c r="BF37" s="651"/>
      <c r="BG37" s="582" t="s">
        <v>380</v>
      </c>
      <c r="BH37" s="583"/>
      <c r="BI37" s="583"/>
      <c r="BJ37" s="583"/>
      <c r="BK37" s="583"/>
      <c r="BL37" s="583"/>
      <c r="BM37" s="583"/>
      <c r="BN37" s="583"/>
      <c r="BO37" s="583"/>
      <c r="BP37" s="583"/>
      <c r="BQ37" s="583"/>
      <c r="BR37" s="583"/>
      <c r="BS37" s="583"/>
      <c r="BT37" s="583"/>
      <c r="BU37" s="584"/>
      <c r="BV37" s="570">
        <v>32329</v>
      </c>
      <c r="BW37" s="571"/>
      <c r="BX37" s="571"/>
      <c r="BY37" s="571"/>
      <c r="BZ37" s="571"/>
      <c r="CA37" s="571"/>
      <c r="CB37" s="606"/>
      <c r="CD37" s="582" t="s">
        <v>381</v>
      </c>
      <c r="CE37" s="583"/>
      <c r="CF37" s="583"/>
      <c r="CG37" s="583"/>
      <c r="CH37" s="583"/>
      <c r="CI37" s="583"/>
      <c r="CJ37" s="583"/>
      <c r="CK37" s="583"/>
      <c r="CL37" s="583"/>
      <c r="CM37" s="583"/>
      <c r="CN37" s="583"/>
      <c r="CO37" s="583"/>
      <c r="CP37" s="583"/>
      <c r="CQ37" s="584"/>
      <c r="CR37" s="570">
        <v>1763326</v>
      </c>
      <c r="CS37" s="616"/>
      <c r="CT37" s="616"/>
      <c r="CU37" s="616"/>
      <c r="CV37" s="616"/>
      <c r="CW37" s="616"/>
      <c r="CX37" s="616"/>
      <c r="CY37" s="617"/>
      <c r="CZ37" s="624">
        <v>2.9</v>
      </c>
      <c r="DA37" s="625"/>
      <c r="DB37" s="625"/>
      <c r="DC37" s="626"/>
      <c r="DD37" s="605">
        <v>1763326</v>
      </c>
      <c r="DE37" s="616"/>
      <c r="DF37" s="616"/>
      <c r="DG37" s="616"/>
      <c r="DH37" s="616"/>
      <c r="DI37" s="616"/>
      <c r="DJ37" s="616"/>
      <c r="DK37" s="617"/>
      <c r="DL37" s="605">
        <v>1759767</v>
      </c>
      <c r="DM37" s="616"/>
      <c r="DN37" s="616"/>
      <c r="DO37" s="616"/>
      <c r="DP37" s="616"/>
      <c r="DQ37" s="616"/>
      <c r="DR37" s="616"/>
      <c r="DS37" s="616"/>
      <c r="DT37" s="616"/>
      <c r="DU37" s="616"/>
      <c r="DV37" s="617"/>
      <c r="DW37" s="591">
        <v>4.3</v>
      </c>
      <c r="DX37" s="622"/>
      <c r="DY37" s="622"/>
      <c r="DZ37" s="622"/>
      <c r="EA37" s="622"/>
      <c r="EB37" s="622"/>
      <c r="EC37" s="623"/>
    </row>
    <row r="38" spans="2:133" ht="11.25" customHeight="1" x14ac:dyDescent="0.15">
      <c r="AQ38" s="702" t="s">
        <v>420</v>
      </c>
      <c r="AR38" s="703"/>
      <c r="AS38" s="703"/>
      <c r="AT38" s="703"/>
      <c r="AU38" s="703"/>
      <c r="AV38" s="703"/>
      <c r="AW38" s="703"/>
      <c r="AX38" s="703"/>
      <c r="AY38" s="704"/>
      <c r="AZ38" s="570">
        <v>264176</v>
      </c>
      <c r="BA38" s="571"/>
      <c r="BB38" s="571"/>
      <c r="BC38" s="571"/>
      <c r="BD38" s="616"/>
      <c r="BE38" s="616"/>
      <c r="BF38" s="651"/>
      <c r="BG38" s="582" t="s">
        <v>382</v>
      </c>
      <c r="BH38" s="583"/>
      <c r="BI38" s="583"/>
      <c r="BJ38" s="583"/>
      <c r="BK38" s="583"/>
      <c r="BL38" s="583"/>
      <c r="BM38" s="583"/>
      <c r="BN38" s="583"/>
      <c r="BO38" s="583"/>
      <c r="BP38" s="583"/>
      <c r="BQ38" s="583"/>
      <c r="BR38" s="583"/>
      <c r="BS38" s="583"/>
      <c r="BT38" s="583"/>
      <c r="BU38" s="584"/>
      <c r="BV38" s="570">
        <v>56821</v>
      </c>
      <c r="BW38" s="571"/>
      <c r="BX38" s="571"/>
      <c r="BY38" s="571"/>
      <c r="BZ38" s="571"/>
      <c r="CA38" s="571"/>
      <c r="CB38" s="606"/>
      <c r="CD38" s="582" t="s">
        <v>383</v>
      </c>
      <c r="CE38" s="583"/>
      <c r="CF38" s="583"/>
      <c r="CG38" s="583"/>
      <c r="CH38" s="583"/>
      <c r="CI38" s="583"/>
      <c r="CJ38" s="583"/>
      <c r="CK38" s="583"/>
      <c r="CL38" s="583"/>
      <c r="CM38" s="583"/>
      <c r="CN38" s="583"/>
      <c r="CO38" s="583"/>
      <c r="CP38" s="583"/>
      <c r="CQ38" s="584"/>
      <c r="CR38" s="570">
        <v>8047887</v>
      </c>
      <c r="CS38" s="571"/>
      <c r="CT38" s="571"/>
      <c r="CU38" s="571"/>
      <c r="CV38" s="571"/>
      <c r="CW38" s="571"/>
      <c r="CX38" s="571"/>
      <c r="CY38" s="572"/>
      <c r="CZ38" s="624">
        <v>13.2</v>
      </c>
      <c r="DA38" s="625"/>
      <c r="DB38" s="625"/>
      <c r="DC38" s="626"/>
      <c r="DD38" s="605">
        <v>7505981</v>
      </c>
      <c r="DE38" s="571"/>
      <c r="DF38" s="571"/>
      <c r="DG38" s="571"/>
      <c r="DH38" s="571"/>
      <c r="DI38" s="571"/>
      <c r="DJ38" s="571"/>
      <c r="DK38" s="572"/>
      <c r="DL38" s="605">
        <v>5066418</v>
      </c>
      <c r="DM38" s="571"/>
      <c r="DN38" s="571"/>
      <c r="DO38" s="571"/>
      <c r="DP38" s="571"/>
      <c r="DQ38" s="571"/>
      <c r="DR38" s="571"/>
      <c r="DS38" s="571"/>
      <c r="DT38" s="571"/>
      <c r="DU38" s="571"/>
      <c r="DV38" s="572"/>
      <c r="DW38" s="591">
        <v>12.4</v>
      </c>
      <c r="DX38" s="622"/>
      <c r="DY38" s="622"/>
      <c r="DZ38" s="622"/>
      <c r="EA38" s="622"/>
      <c r="EB38" s="622"/>
      <c r="EC38" s="623"/>
    </row>
    <row r="39" spans="2:133" ht="11.25" customHeight="1" x14ac:dyDescent="0.15">
      <c r="AQ39" s="702" t="s">
        <v>421</v>
      </c>
      <c r="AR39" s="703"/>
      <c r="AS39" s="703"/>
      <c r="AT39" s="703"/>
      <c r="AU39" s="703"/>
      <c r="AV39" s="703"/>
      <c r="AW39" s="703"/>
      <c r="AX39" s="703"/>
      <c r="AY39" s="704"/>
      <c r="AZ39" s="570">
        <v>87526</v>
      </c>
      <c r="BA39" s="571"/>
      <c r="BB39" s="571"/>
      <c r="BC39" s="571"/>
      <c r="BD39" s="616"/>
      <c r="BE39" s="616"/>
      <c r="BF39" s="651"/>
      <c r="BG39" s="698" t="s">
        <v>384</v>
      </c>
      <c r="BH39" s="699"/>
      <c r="BI39" s="699"/>
      <c r="BJ39" s="699"/>
      <c r="BK39" s="699"/>
      <c r="BL39" s="184"/>
      <c r="BM39" s="583" t="s">
        <v>385</v>
      </c>
      <c r="BN39" s="583"/>
      <c r="BO39" s="583"/>
      <c r="BP39" s="583"/>
      <c r="BQ39" s="583"/>
      <c r="BR39" s="583"/>
      <c r="BS39" s="583"/>
      <c r="BT39" s="583"/>
      <c r="BU39" s="584"/>
      <c r="BV39" s="570">
        <v>81</v>
      </c>
      <c r="BW39" s="571"/>
      <c r="BX39" s="571"/>
      <c r="BY39" s="571"/>
      <c r="BZ39" s="571"/>
      <c r="CA39" s="571"/>
      <c r="CB39" s="606"/>
      <c r="CD39" s="582" t="s">
        <v>386</v>
      </c>
      <c r="CE39" s="583"/>
      <c r="CF39" s="583"/>
      <c r="CG39" s="583"/>
      <c r="CH39" s="583"/>
      <c r="CI39" s="583"/>
      <c r="CJ39" s="583"/>
      <c r="CK39" s="583"/>
      <c r="CL39" s="583"/>
      <c r="CM39" s="583"/>
      <c r="CN39" s="583"/>
      <c r="CO39" s="583"/>
      <c r="CP39" s="583"/>
      <c r="CQ39" s="584"/>
      <c r="CR39" s="570">
        <v>2962019</v>
      </c>
      <c r="CS39" s="616"/>
      <c r="CT39" s="616"/>
      <c r="CU39" s="616"/>
      <c r="CV39" s="616"/>
      <c r="CW39" s="616"/>
      <c r="CX39" s="616"/>
      <c r="CY39" s="617"/>
      <c r="CZ39" s="624">
        <v>4.9000000000000004</v>
      </c>
      <c r="DA39" s="625"/>
      <c r="DB39" s="625"/>
      <c r="DC39" s="626"/>
      <c r="DD39" s="605">
        <v>2923237</v>
      </c>
      <c r="DE39" s="616"/>
      <c r="DF39" s="616"/>
      <c r="DG39" s="616"/>
      <c r="DH39" s="616"/>
      <c r="DI39" s="616"/>
      <c r="DJ39" s="616"/>
      <c r="DK39" s="617"/>
      <c r="DL39" s="605" t="s">
        <v>422</v>
      </c>
      <c r="DM39" s="616"/>
      <c r="DN39" s="616"/>
      <c r="DO39" s="616"/>
      <c r="DP39" s="616"/>
      <c r="DQ39" s="616"/>
      <c r="DR39" s="616"/>
      <c r="DS39" s="616"/>
      <c r="DT39" s="616"/>
      <c r="DU39" s="616"/>
      <c r="DV39" s="617"/>
      <c r="DW39" s="591" t="s">
        <v>422</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70">
        <v>1767001</v>
      </c>
      <c r="BA40" s="571"/>
      <c r="BB40" s="571"/>
      <c r="BC40" s="571"/>
      <c r="BD40" s="616"/>
      <c r="BE40" s="616"/>
      <c r="BF40" s="651"/>
      <c r="BG40" s="698"/>
      <c r="BH40" s="699"/>
      <c r="BI40" s="699"/>
      <c r="BJ40" s="699"/>
      <c r="BK40" s="699"/>
      <c r="BL40" s="184"/>
      <c r="BM40" s="583" t="s">
        <v>387</v>
      </c>
      <c r="BN40" s="583"/>
      <c r="BO40" s="583"/>
      <c r="BP40" s="583"/>
      <c r="BQ40" s="583"/>
      <c r="BR40" s="583"/>
      <c r="BS40" s="583"/>
      <c r="BT40" s="583"/>
      <c r="BU40" s="584"/>
      <c r="BV40" s="570">
        <v>84</v>
      </c>
      <c r="BW40" s="571"/>
      <c r="BX40" s="571"/>
      <c r="BY40" s="571"/>
      <c r="BZ40" s="571"/>
      <c r="CA40" s="571"/>
      <c r="CB40" s="606"/>
      <c r="CD40" s="582" t="s">
        <v>388</v>
      </c>
      <c r="CE40" s="583"/>
      <c r="CF40" s="583"/>
      <c r="CG40" s="583"/>
      <c r="CH40" s="583"/>
      <c r="CI40" s="583"/>
      <c r="CJ40" s="583"/>
      <c r="CK40" s="583"/>
      <c r="CL40" s="583"/>
      <c r="CM40" s="583"/>
      <c r="CN40" s="583"/>
      <c r="CO40" s="583"/>
      <c r="CP40" s="583"/>
      <c r="CQ40" s="584"/>
      <c r="CR40" s="570">
        <v>1077437</v>
      </c>
      <c r="CS40" s="571"/>
      <c r="CT40" s="571"/>
      <c r="CU40" s="571"/>
      <c r="CV40" s="571"/>
      <c r="CW40" s="571"/>
      <c r="CX40" s="571"/>
      <c r="CY40" s="572"/>
      <c r="CZ40" s="624">
        <v>1.8</v>
      </c>
      <c r="DA40" s="625"/>
      <c r="DB40" s="625"/>
      <c r="DC40" s="626"/>
      <c r="DD40" s="605">
        <v>2535</v>
      </c>
      <c r="DE40" s="571"/>
      <c r="DF40" s="571"/>
      <c r="DG40" s="571"/>
      <c r="DH40" s="571"/>
      <c r="DI40" s="571"/>
      <c r="DJ40" s="571"/>
      <c r="DK40" s="572"/>
      <c r="DL40" s="605" t="s">
        <v>422</v>
      </c>
      <c r="DM40" s="571"/>
      <c r="DN40" s="571"/>
      <c r="DO40" s="571"/>
      <c r="DP40" s="571"/>
      <c r="DQ40" s="571"/>
      <c r="DR40" s="571"/>
      <c r="DS40" s="571"/>
      <c r="DT40" s="571"/>
      <c r="DU40" s="571"/>
      <c r="DV40" s="572"/>
      <c r="DW40" s="591" t="s">
        <v>422</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389</v>
      </c>
      <c r="AR41" s="614"/>
      <c r="AS41" s="614"/>
      <c r="AT41" s="614"/>
      <c r="AU41" s="614"/>
      <c r="AV41" s="614"/>
      <c r="AW41" s="614"/>
      <c r="AX41" s="614"/>
      <c r="AY41" s="615"/>
      <c r="AZ41" s="656">
        <v>3494008</v>
      </c>
      <c r="BA41" s="657"/>
      <c r="BB41" s="657"/>
      <c r="BC41" s="657"/>
      <c r="BD41" s="645"/>
      <c r="BE41" s="645"/>
      <c r="BF41" s="647"/>
      <c r="BG41" s="700"/>
      <c r="BH41" s="701"/>
      <c r="BI41" s="701"/>
      <c r="BJ41" s="701"/>
      <c r="BK41" s="701"/>
      <c r="BL41" s="186"/>
      <c r="BM41" s="614" t="s">
        <v>390</v>
      </c>
      <c r="BN41" s="614"/>
      <c r="BO41" s="614"/>
      <c r="BP41" s="614"/>
      <c r="BQ41" s="614"/>
      <c r="BR41" s="614"/>
      <c r="BS41" s="614"/>
      <c r="BT41" s="614"/>
      <c r="BU41" s="615"/>
      <c r="BV41" s="656">
        <v>247</v>
      </c>
      <c r="BW41" s="657"/>
      <c r="BX41" s="657"/>
      <c r="BY41" s="657"/>
      <c r="BZ41" s="657"/>
      <c r="CA41" s="657"/>
      <c r="CB41" s="697"/>
      <c r="CD41" s="582" t="s">
        <v>391</v>
      </c>
      <c r="CE41" s="583"/>
      <c r="CF41" s="583"/>
      <c r="CG41" s="583"/>
      <c r="CH41" s="583"/>
      <c r="CI41" s="583"/>
      <c r="CJ41" s="583"/>
      <c r="CK41" s="583"/>
      <c r="CL41" s="583"/>
      <c r="CM41" s="583"/>
      <c r="CN41" s="583"/>
      <c r="CO41" s="583"/>
      <c r="CP41" s="583"/>
      <c r="CQ41" s="584"/>
      <c r="CR41" s="570" t="s">
        <v>422</v>
      </c>
      <c r="CS41" s="616"/>
      <c r="CT41" s="616"/>
      <c r="CU41" s="616"/>
      <c r="CV41" s="616"/>
      <c r="CW41" s="616"/>
      <c r="CX41" s="616"/>
      <c r="CY41" s="617"/>
      <c r="CZ41" s="624" t="s">
        <v>422</v>
      </c>
      <c r="DA41" s="625"/>
      <c r="DB41" s="625"/>
      <c r="DC41" s="626"/>
      <c r="DD41" s="605" t="s">
        <v>422</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393</v>
      </c>
      <c r="CE42" s="608"/>
      <c r="CF42" s="608"/>
      <c r="CG42" s="608"/>
      <c r="CH42" s="608"/>
      <c r="CI42" s="608"/>
      <c r="CJ42" s="608"/>
      <c r="CK42" s="608"/>
      <c r="CL42" s="608"/>
      <c r="CM42" s="608"/>
      <c r="CN42" s="608"/>
      <c r="CO42" s="608"/>
      <c r="CP42" s="608"/>
      <c r="CQ42" s="609"/>
      <c r="CR42" s="570">
        <v>5005913</v>
      </c>
      <c r="CS42" s="571"/>
      <c r="CT42" s="571"/>
      <c r="CU42" s="571"/>
      <c r="CV42" s="571"/>
      <c r="CW42" s="571"/>
      <c r="CX42" s="571"/>
      <c r="CY42" s="572"/>
      <c r="CZ42" s="624">
        <v>8.1999999999999993</v>
      </c>
      <c r="DA42" s="661"/>
      <c r="DB42" s="661"/>
      <c r="DC42" s="662"/>
      <c r="DD42" s="605">
        <v>2609123</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395</v>
      </c>
      <c r="CE43" s="608"/>
      <c r="CF43" s="608"/>
      <c r="CG43" s="608"/>
      <c r="CH43" s="608"/>
      <c r="CI43" s="608"/>
      <c r="CJ43" s="608"/>
      <c r="CK43" s="608"/>
      <c r="CL43" s="608"/>
      <c r="CM43" s="608"/>
      <c r="CN43" s="608"/>
      <c r="CO43" s="608"/>
      <c r="CP43" s="608"/>
      <c r="CQ43" s="609"/>
      <c r="CR43" s="570">
        <v>329261</v>
      </c>
      <c r="CS43" s="616"/>
      <c r="CT43" s="616"/>
      <c r="CU43" s="616"/>
      <c r="CV43" s="616"/>
      <c r="CW43" s="616"/>
      <c r="CX43" s="616"/>
      <c r="CY43" s="617"/>
      <c r="CZ43" s="624">
        <v>0.5</v>
      </c>
      <c r="DA43" s="625"/>
      <c r="DB43" s="625"/>
      <c r="DC43" s="626"/>
      <c r="DD43" s="605">
        <v>329261</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396</v>
      </c>
      <c r="CD44" s="685" t="s">
        <v>358</v>
      </c>
      <c r="CE44" s="686"/>
      <c r="CF44" s="607" t="s">
        <v>424</v>
      </c>
      <c r="CG44" s="608"/>
      <c r="CH44" s="608"/>
      <c r="CI44" s="608"/>
      <c r="CJ44" s="608"/>
      <c r="CK44" s="608"/>
      <c r="CL44" s="608"/>
      <c r="CM44" s="608"/>
      <c r="CN44" s="608"/>
      <c r="CO44" s="608"/>
      <c r="CP44" s="608"/>
      <c r="CQ44" s="609"/>
      <c r="CR44" s="570">
        <v>5004758</v>
      </c>
      <c r="CS44" s="571"/>
      <c r="CT44" s="571"/>
      <c r="CU44" s="571"/>
      <c r="CV44" s="571"/>
      <c r="CW44" s="571"/>
      <c r="CX44" s="571"/>
      <c r="CY44" s="572"/>
      <c r="CZ44" s="624">
        <v>8.1999999999999993</v>
      </c>
      <c r="DA44" s="661"/>
      <c r="DB44" s="661"/>
      <c r="DC44" s="662"/>
      <c r="DD44" s="605">
        <v>2607968</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425</v>
      </c>
      <c r="CG45" s="608"/>
      <c r="CH45" s="608"/>
      <c r="CI45" s="608"/>
      <c r="CJ45" s="608"/>
      <c r="CK45" s="608"/>
      <c r="CL45" s="608"/>
      <c r="CM45" s="608"/>
      <c r="CN45" s="608"/>
      <c r="CO45" s="608"/>
      <c r="CP45" s="608"/>
      <c r="CQ45" s="609"/>
      <c r="CR45" s="570">
        <v>1568405</v>
      </c>
      <c r="CS45" s="616"/>
      <c r="CT45" s="616"/>
      <c r="CU45" s="616"/>
      <c r="CV45" s="616"/>
      <c r="CW45" s="616"/>
      <c r="CX45" s="616"/>
      <c r="CY45" s="617"/>
      <c r="CZ45" s="624">
        <v>2.6</v>
      </c>
      <c r="DA45" s="625"/>
      <c r="DB45" s="625"/>
      <c r="DC45" s="626"/>
      <c r="DD45" s="605">
        <v>231089</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426</v>
      </c>
      <c r="CG46" s="608"/>
      <c r="CH46" s="608"/>
      <c r="CI46" s="608"/>
      <c r="CJ46" s="608"/>
      <c r="CK46" s="608"/>
      <c r="CL46" s="608"/>
      <c r="CM46" s="608"/>
      <c r="CN46" s="608"/>
      <c r="CO46" s="608"/>
      <c r="CP46" s="608"/>
      <c r="CQ46" s="609"/>
      <c r="CR46" s="570">
        <v>3246170</v>
      </c>
      <c r="CS46" s="571"/>
      <c r="CT46" s="571"/>
      <c r="CU46" s="571"/>
      <c r="CV46" s="571"/>
      <c r="CW46" s="571"/>
      <c r="CX46" s="571"/>
      <c r="CY46" s="572"/>
      <c r="CZ46" s="624">
        <v>5.3</v>
      </c>
      <c r="DA46" s="661"/>
      <c r="DB46" s="661"/>
      <c r="DC46" s="662"/>
      <c r="DD46" s="605">
        <v>2247896</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427</v>
      </c>
      <c r="CG47" s="608"/>
      <c r="CH47" s="608"/>
      <c r="CI47" s="608"/>
      <c r="CJ47" s="608"/>
      <c r="CK47" s="608"/>
      <c r="CL47" s="608"/>
      <c r="CM47" s="608"/>
      <c r="CN47" s="608"/>
      <c r="CO47" s="608"/>
      <c r="CP47" s="608"/>
      <c r="CQ47" s="609"/>
      <c r="CR47" s="570">
        <v>1155</v>
      </c>
      <c r="CS47" s="616"/>
      <c r="CT47" s="616"/>
      <c r="CU47" s="616"/>
      <c r="CV47" s="616"/>
      <c r="CW47" s="616"/>
      <c r="CX47" s="616"/>
      <c r="CY47" s="617"/>
      <c r="CZ47" s="624">
        <v>0</v>
      </c>
      <c r="DA47" s="625"/>
      <c r="DB47" s="625"/>
      <c r="DC47" s="626"/>
      <c r="DD47" s="605">
        <v>1155</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428</v>
      </c>
      <c r="CG48" s="608"/>
      <c r="CH48" s="608"/>
      <c r="CI48" s="608"/>
      <c r="CJ48" s="608"/>
      <c r="CK48" s="608"/>
      <c r="CL48" s="608"/>
      <c r="CM48" s="608"/>
      <c r="CN48" s="608"/>
      <c r="CO48" s="608"/>
      <c r="CP48" s="608"/>
      <c r="CQ48" s="609"/>
      <c r="CR48" s="570" t="s">
        <v>411</v>
      </c>
      <c r="CS48" s="571"/>
      <c r="CT48" s="571"/>
      <c r="CU48" s="571"/>
      <c r="CV48" s="571"/>
      <c r="CW48" s="571"/>
      <c r="CX48" s="571"/>
      <c r="CY48" s="572"/>
      <c r="CZ48" s="624" t="s">
        <v>411</v>
      </c>
      <c r="DA48" s="661"/>
      <c r="DB48" s="661"/>
      <c r="DC48" s="662"/>
      <c r="DD48" s="605" t="s">
        <v>411</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429</v>
      </c>
      <c r="CE49" s="632"/>
      <c r="CF49" s="632"/>
      <c r="CG49" s="632"/>
      <c r="CH49" s="632"/>
      <c r="CI49" s="632"/>
      <c r="CJ49" s="632"/>
      <c r="CK49" s="632"/>
      <c r="CL49" s="632"/>
      <c r="CM49" s="632"/>
      <c r="CN49" s="632"/>
      <c r="CO49" s="632"/>
      <c r="CP49" s="632"/>
      <c r="CQ49" s="633"/>
      <c r="CR49" s="656">
        <v>61024801</v>
      </c>
      <c r="CS49" s="645"/>
      <c r="CT49" s="645"/>
      <c r="CU49" s="645"/>
      <c r="CV49" s="645"/>
      <c r="CW49" s="645"/>
      <c r="CX49" s="645"/>
      <c r="CY49" s="675"/>
      <c r="CZ49" s="671">
        <v>100</v>
      </c>
      <c r="DA49" s="672"/>
      <c r="DB49" s="672"/>
      <c r="DC49" s="673"/>
      <c r="DD49" s="674">
        <v>44516396</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AZ40:BF40"/>
    <mergeCell ref="CZ41:DC41"/>
    <mergeCell ref="CZ44:DC44"/>
    <mergeCell ref="DD44:DK44"/>
    <mergeCell ref="CF44:CQ44"/>
    <mergeCell ref="AD35:AK35"/>
    <mergeCell ref="AL36:AO36"/>
    <mergeCell ref="AL35:AO35"/>
    <mergeCell ref="CR39:CY39"/>
    <mergeCell ref="BV36:CB36"/>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election activeCell="A24" sqref="A24:AY24"/>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445</v>
      </c>
      <c r="CI5" s="732"/>
      <c r="CJ5" s="732"/>
      <c r="CK5" s="732"/>
      <c r="CL5" s="733"/>
      <c r="CM5" s="731" t="s">
        <v>446</v>
      </c>
      <c r="CN5" s="732"/>
      <c r="CO5" s="732"/>
      <c r="CP5" s="732"/>
      <c r="CQ5" s="733"/>
      <c r="CR5" s="731" t="s">
        <v>447</v>
      </c>
      <c r="CS5" s="732"/>
      <c r="CT5" s="732"/>
      <c r="CU5" s="732"/>
      <c r="CV5" s="733"/>
      <c r="CW5" s="731" t="s">
        <v>448</v>
      </c>
      <c r="CX5" s="732"/>
      <c r="CY5" s="732"/>
      <c r="CZ5" s="732"/>
      <c r="DA5" s="733"/>
      <c r="DB5" s="731" t="s">
        <v>449</v>
      </c>
      <c r="DC5" s="732"/>
      <c r="DD5" s="732"/>
      <c r="DE5" s="732"/>
      <c r="DF5" s="733"/>
      <c r="DG5" s="737" t="s">
        <v>450</v>
      </c>
      <c r="DH5" s="738"/>
      <c r="DI5" s="738"/>
      <c r="DJ5" s="738"/>
      <c r="DK5" s="739"/>
      <c r="DL5" s="737" t="s">
        <v>451</v>
      </c>
      <c r="DM5" s="738"/>
      <c r="DN5" s="738"/>
      <c r="DO5" s="738"/>
      <c r="DP5" s="739"/>
      <c r="DQ5" s="731" t="s">
        <v>452</v>
      </c>
      <c r="DR5" s="732"/>
      <c r="DS5" s="732"/>
      <c r="DT5" s="732"/>
      <c r="DU5" s="733"/>
      <c r="DV5" s="731" t="s">
        <v>443</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453</v>
      </c>
      <c r="C7" s="766"/>
      <c r="D7" s="766"/>
      <c r="E7" s="766"/>
      <c r="F7" s="766"/>
      <c r="G7" s="766"/>
      <c r="H7" s="766"/>
      <c r="I7" s="766"/>
      <c r="J7" s="766"/>
      <c r="K7" s="766"/>
      <c r="L7" s="766"/>
      <c r="M7" s="766"/>
      <c r="N7" s="766"/>
      <c r="O7" s="766"/>
      <c r="P7" s="767"/>
      <c r="Q7" s="768">
        <v>65162</v>
      </c>
      <c r="R7" s="769"/>
      <c r="S7" s="769"/>
      <c r="T7" s="769"/>
      <c r="U7" s="769"/>
      <c r="V7" s="769">
        <v>60976</v>
      </c>
      <c r="W7" s="769"/>
      <c r="X7" s="769"/>
      <c r="Y7" s="769"/>
      <c r="Z7" s="769"/>
      <c r="AA7" s="769">
        <v>4186</v>
      </c>
      <c r="AB7" s="769"/>
      <c r="AC7" s="769"/>
      <c r="AD7" s="769"/>
      <c r="AE7" s="770"/>
      <c r="AF7" s="777">
        <v>3755</v>
      </c>
      <c r="AG7" s="778"/>
      <c r="AH7" s="778"/>
      <c r="AI7" s="778"/>
      <c r="AJ7" s="779"/>
      <c r="AK7" s="783">
        <v>54</v>
      </c>
      <c r="AL7" s="748"/>
      <c r="AM7" s="748"/>
      <c r="AN7" s="748"/>
      <c r="AO7" s="748"/>
      <c r="AP7" s="748">
        <v>41630</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595</v>
      </c>
      <c r="BT7" s="781"/>
      <c r="BU7" s="781"/>
      <c r="BV7" s="781"/>
      <c r="BW7" s="781"/>
      <c r="BX7" s="781"/>
      <c r="BY7" s="781"/>
      <c r="BZ7" s="781"/>
      <c r="CA7" s="781"/>
      <c r="CB7" s="781"/>
      <c r="CC7" s="781"/>
      <c r="CD7" s="781"/>
      <c r="CE7" s="781"/>
      <c r="CF7" s="781"/>
      <c r="CG7" s="782"/>
      <c r="CH7" s="714">
        <v>6</v>
      </c>
      <c r="CI7" s="715"/>
      <c r="CJ7" s="715"/>
      <c r="CK7" s="715"/>
      <c r="CL7" s="716"/>
      <c r="CM7" s="714">
        <v>161</v>
      </c>
      <c r="CN7" s="715"/>
      <c r="CO7" s="715"/>
      <c r="CP7" s="715"/>
      <c r="CQ7" s="716"/>
      <c r="CR7" s="714">
        <v>65</v>
      </c>
      <c r="CS7" s="715"/>
      <c r="CT7" s="715"/>
      <c r="CU7" s="715"/>
      <c r="CV7" s="716"/>
      <c r="CW7" s="714">
        <v>5</v>
      </c>
      <c r="CX7" s="715"/>
      <c r="CY7" s="715"/>
      <c r="CZ7" s="715"/>
      <c r="DA7" s="716"/>
      <c r="DB7" s="714" t="s">
        <v>455</v>
      </c>
      <c r="DC7" s="715"/>
      <c r="DD7" s="715"/>
      <c r="DE7" s="715"/>
      <c r="DF7" s="716"/>
      <c r="DG7" s="714" t="s">
        <v>455</v>
      </c>
      <c r="DH7" s="715"/>
      <c r="DI7" s="715"/>
      <c r="DJ7" s="715"/>
      <c r="DK7" s="716"/>
      <c r="DL7" s="714" t="s">
        <v>455</v>
      </c>
      <c r="DM7" s="715"/>
      <c r="DN7" s="715"/>
      <c r="DO7" s="715"/>
      <c r="DP7" s="716"/>
      <c r="DQ7" s="714" t="s">
        <v>455</v>
      </c>
      <c r="DR7" s="715"/>
      <c r="DS7" s="715"/>
      <c r="DT7" s="715"/>
      <c r="DU7" s="716"/>
      <c r="DV7" s="745"/>
      <c r="DW7" s="746"/>
      <c r="DX7" s="746"/>
      <c r="DY7" s="746"/>
      <c r="DZ7" s="747"/>
      <c r="EA7" s="202"/>
    </row>
    <row r="8" spans="1:131" s="203" customFormat="1" ht="26.25" customHeight="1" x14ac:dyDescent="0.15">
      <c r="A8" s="209">
        <v>2</v>
      </c>
      <c r="B8" s="717" t="s">
        <v>454</v>
      </c>
      <c r="C8" s="718"/>
      <c r="D8" s="718"/>
      <c r="E8" s="718"/>
      <c r="F8" s="718"/>
      <c r="G8" s="718"/>
      <c r="H8" s="718"/>
      <c r="I8" s="718"/>
      <c r="J8" s="718"/>
      <c r="K8" s="718"/>
      <c r="L8" s="718"/>
      <c r="M8" s="718"/>
      <c r="N8" s="718"/>
      <c r="O8" s="718"/>
      <c r="P8" s="719"/>
      <c r="Q8" s="720">
        <v>182</v>
      </c>
      <c r="R8" s="721"/>
      <c r="S8" s="721"/>
      <c r="T8" s="721"/>
      <c r="U8" s="721"/>
      <c r="V8" s="721">
        <v>103</v>
      </c>
      <c r="W8" s="721"/>
      <c r="X8" s="721"/>
      <c r="Y8" s="721"/>
      <c r="Z8" s="721"/>
      <c r="AA8" s="721">
        <v>79</v>
      </c>
      <c r="AB8" s="721"/>
      <c r="AC8" s="721"/>
      <c r="AD8" s="721"/>
      <c r="AE8" s="722"/>
      <c r="AF8" s="723" t="s">
        <v>455</v>
      </c>
      <c r="AG8" s="724"/>
      <c r="AH8" s="724"/>
      <c r="AI8" s="724"/>
      <c r="AJ8" s="725"/>
      <c r="AK8" s="726">
        <v>137</v>
      </c>
      <c r="AL8" s="727"/>
      <c r="AM8" s="727"/>
      <c r="AN8" s="727"/>
      <c r="AO8" s="727"/>
      <c r="AP8" s="727">
        <v>244</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596</v>
      </c>
      <c r="BT8" s="772"/>
      <c r="BU8" s="772"/>
      <c r="BV8" s="772"/>
      <c r="BW8" s="772"/>
      <c r="BX8" s="772"/>
      <c r="BY8" s="772"/>
      <c r="BZ8" s="772"/>
      <c r="CA8" s="772"/>
      <c r="CB8" s="772"/>
      <c r="CC8" s="772"/>
      <c r="CD8" s="772"/>
      <c r="CE8" s="772"/>
      <c r="CF8" s="772"/>
      <c r="CG8" s="773"/>
      <c r="CH8" s="728">
        <v>10</v>
      </c>
      <c r="CI8" s="729"/>
      <c r="CJ8" s="729"/>
      <c r="CK8" s="729"/>
      <c r="CL8" s="730"/>
      <c r="CM8" s="728">
        <v>318</v>
      </c>
      <c r="CN8" s="729"/>
      <c r="CO8" s="729"/>
      <c r="CP8" s="729"/>
      <c r="CQ8" s="730"/>
      <c r="CR8" s="728">
        <v>200</v>
      </c>
      <c r="CS8" s="729"/>
      <c r="CT8" s="729"/>
      <c r="CU8" s="729"/>
      <c r="CV8" s="730"/>
      <c r="CW8" s="728">
        <v>22</v>
      </c>
      <c r="CX8" s="729"/>
      <c r="CY8" s="729"/>
      <c r="CZ8" s="729"/>
      <c r="DA8" s="730"/>
      <c r="DB8" s="728" t="s">
        <v>455</v>
      </c>
      <c r="DC8" s="729"/>
      <c r="DD8" s="729"/>
      <c r="DE8" s="729"/>
      <c r="DF8" s="730"/>
      <c r="DG8" s="728" t="s">
        <v>455</v>
      </c>
      <c r="DH8" s="729"/>
      <c r="DI8" s="729"/>
      <c r="DJ8" s="729"/>
      <c r="DK8" s="730"/>
      <c r="DL8" s="728" t="s">
        <v>455</v>
      </c>
      <c r="DM8" s="729"/>
      <c r="DN8" s="729"/>
      <c r="DO8" s="729"/>
      <c r="DP8" s="730"/>
      <c r="DQ8" s="728" t="s">
        <v>455</v>
      </c>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597</v>
      </c>
      <c r="BT9" s="772"/>
      <c r="BU9" s="772"/>
      <c r="BV9" s="772"/>
      <c r="BW9" s="772"/>
      <c r="BX9" s="772"/>
      <c r="BY9" s="772"/>
      <c r="BZ9" s="772"/>
      <c r="CA9" s="772"/>
      <c r="CB9" s="772"/>
      <c r="CC9" s="772"/>
      <c r="CD9" s="772"/>
      <c r="CE9" s="772"/>
      <c r="CF9" s="772"/>
      <c r="CG9" s="773"/>
      <c r="CH9" s="728">
        <v>-7</v>
      </c>
      <c r="CI9" s="729"/>
      <c r="CJ9" s="729"/>
      <c r="CK9" s="729"/>
      <c r="CL9" s="730"/>
      <c r="CM9" s="728">
        <v>244</v>
      </c>
      <c r="CN9" s="729"/>
      <c r="CO9" s="729"/>
      <c r="CP9" s="729"/>
      <c r="CQ9" s="730"/>
      <c r="CR9" s="728">
        <v>112</v>
      </c>
      <c r="CS9" s="729"/>
      <c r="CT9" s="729"/>
      <c r="CU9" s="729"/>
      <c r="CV9" s="730"/>
      <c r="CW9" s="728">
        <v>10</v>
      </c>
      <c r="CX9" s="729"/>
      <c r="CY9" s="729"/>
      <c r="CZ9" s="729"/>
      <c r="DA9" s="730"/>
      <c r="DB9" s="728" t="s">
        <v>455</v>
      </c>
      <c r="DC9" s="729"/>
      <c r="DD9" s="729"/>
      <c r="DE9" s="729"/>
      <c r="DF9" s="730"/>
      <c r="DG9" s="728" t="s">
        <v>455</v>
      </c>
      <c r="DH9" s="729"/>
      <c r="DI9" s="729"/>
      <c r="DJ9" s="729"/>
      <c r="DK9" s="730"/>
      <c r="DL9" s="728" t="s">
        <v>455</v>
      </c>
      <c r="DM9" s="729"/>
      <c r="DN9" s="729"/>
      <c r="DO9" s="729"/>
      <c r="DP9" s="730"/>
      <c r="DQ9" s="728" t="s">
        <v>455</v>
      </c>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598</v>
      </c>
      <c r="BT10" s="772"/>
      <c r="BU10" s="772"/>
      <c r="BV10" s="772"/>
      <c r="BW10" s="772"/>
      <c r="BX10" s="772"/>
      <c r="BY10" s="772"/>
      <c r="BZ10" s="772"/>
      <c r="CA10" s="772"/>
      <c r="CB10" s="772"/>
      <c r="CC10" s="772"/>
      <c r="CD10" s="772"/>
      <c r="CE10" s="772"/>
      <c r="CF10" s="772"/>
      <c r="CG10" s="773"/>
      <c r="CH10" s="728">
        <v>2</v>
      </c>
      <c r="CI10" s="729"/>
      <c r="CJ10" s="729"/>
      <c r="CK10" s="729"/>
      <c r="CL10" s="730"/>
      <c r="CM10" s="728">
        <v>145</v>
      </c>
      <c r="CN10" s="729"/>
      <c r="CO10" s="729"/>
      <c r="CP10" s="729"/>
      <c r="CQ10" s="730"/>
      <c r="CR10" s="728">
        <v>5</v>
      </c>
      <c r="CS10" s="729"/>
      <c r="CT10" s="729"/>
      <c r="CU10" s="729"/>
      <c r="CV10" s="730"/>
      <c r="CW10" s="728" t="s">
        <v>582</v>
      </c>
      <c r="CX10" s="729"/>
      <c r="CY10" s="729"/>
      <c r="CZ10" s="729"/>
      <c r="DA10" s="730"/>
      <c r="DB10" s="728" t="s">
        <v>455</v>
      </c>
      <c r="DC10" s="729"/>
      <c r="DD10" s="729"/>
      <c r="DE10" s="729"/>
      <c r="DF10" s="730"/>
      <c r="DG10" s="728" t="s">
        <v>455</v>
      </c>
      <c r="DH10" s="729"/>
      <c r="DI10" s="729"/>
      <c r="DJ10" s="729"/>
      <c r="DK10" s="730"/>
      <c r="DL10" s="728" t="s">
        <v>455</v>
      </c>
      <c r="DM10" s="729"/>
      <c r="DN10" s="729"/>
      <c r="DO10" s="729"/>
      <c r="DP10" s="730"/>
      <c r="DQ10" s="728" t="s">
        <v>455</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599</v>
      </c>
      <c r="BT11" s="772"/>
      <c r="BU11" s="772"/>
      <c r="BV11" s="772"/>
      <c r="BW11" s="772"/>
      <c r="BX11" s="772"/>
      <c r="BY11" s="772"/>
      <c r="BZ11" s="772"/>
      <c r="CA11" s="772"/>
      <c r="CB11" s="772"/>
      <c r="CC11" s="772"/>
      <c r="CD11" s="772"/>
      <c r="CE11" s="772"/>
      <c r="CF11" s="772"/>
      <c r="CG11" s="773"/>
      <c r="CH11" s="728">
        <v>46</v>
      </c>
      <c r="CI11" s="729"/>
      <c r="CJ11" s="729"/>
      <c r="CK11" s="729"/>
      <c r="CL11" s="730"/>
      <c r="CM11" s="728">
        <v>3828</v>
      </c>
      <c r="CN11" s="729"/>
      <c r="CO11" s="729"/>
      <c r="CP11" s="729"/>
      <c r="CQ11" s="730"/>
      <c r="CR11" s="728">
        <v>50</v>
      </c>
      <c r="CS11" s="729"/>
      <c r="CT11" s="729"/>
      <c r="CU11" s="729"/>
      <c r="CV11" s="730"/>
      <c r="CW11" s="728">
        <v>30</v>
      </c>
      <c r="CX11" s="729"/>
      <c r="CY11" s="729"/>
      <c r="CZ11" s="729"/>
      <c r="DA11" s="730"/>
      <c r="DB11" s="728">
        <v>500</v>
      </c>
      <c r="DC11" s="729"/>
      <c r="DD11" s="729"/>
      <c r="DE11" s="729"/>
      <c r="DF11" s="730"/>
      <c r="DG11" s="728" t="s">
        <v>455</v>
      </c>
      <c r="DH11" s="729"/>
      <c r="DI11" s="729"/>
      <c r="DJ11" s="729"/>
      <c r="DK11" s="730"/>
      <c r="DL11" s="728" t="s">
        <v>455</v>
      </c>
      <c r="DM11" s="729"/>
      <c r="DN11" s="729"/>
      <c r="DO11" s="729"/>
      <c r="DP11" s="730"/>
      <c r="DQ11" s="728" t="s">
        <v>455</v>
      </c>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600</v>
      </c>
      <c r="BT12" s="772"/>
      <c r="BU12" s="772"/>
      <c r="BV12" s="772"/>
      <c r="BW12" s="772"/>
      <c r="BX12" s="772"/>
      <c r="BY12" s="772"/>
      <c r="BZ12" s="772"/>
      <c r="CA12" s="772"/>
      <c r="CB12" s="772"/>
      <c r="CC12" s="772"/>
      <c r="CD12" s="772"/>
      <c r="CE12" s="772"/>
      <c r="CF12" s="772"/>
      <c r="CG12" s="773"/>
      <c r="CH12" s="728">
        <v>1</v>
      </c>
      <c r="CI12" s="729"/>
      <c r="CJ12" s="729"/>
      <c r="CK12" s="729"/>
      <c r="CL12" s="730"/>
      <c r="CM12" s="728">
        <v>93</v>
      </c>
      <c r="CN12" s="729"/>
      <c r="CO12" s="729"/>
      <c r="CP12" s="729"/>
      <c r="CQ12" s="730"/>
      <c r="CR12" s="728">
        <v>3</v>
      </c>
      <c r="CS12" s="729"/>
      <c r="CT12" s="729"/>
      <c r="CU12" s="729"/>
      <c r="CV12" s="730"/>
      <c r="CW12" s="728" t="s">
        <v>455</v>
      </c>
      <c r="CX12" s="729"/>
      <c r="CY12" s="729"/>
      <c r="CZ12" s="729"/>
      <c r="DA12" s="730"/>
      <c r="DB12" s="728" t="s">
        <v>455</v>
      </c>
      <c r="DC12" s="729"/>
      <c r="DD12" s="729"/>
      <c r="DE12" s="729"/>
      <c r="DF12" s="730"/>
      <c r="DG12" s="728" t="s">
        <v>455</v>
      </c>
      <c r="DH12" s="729"/>
      <c r="DI12" s="729"/>
      <c r="DJ12" s="729"/>
      <c r="DK12" s="730"/>
      <c r="DL12" s="728" t="s">
        <v>455</v>
      </c>
      <c r="DM12" s="729"/>
      <c r="DN12" s="729"/>
      <c r="DO12" s="729"/>
      <c r="DP12" s="730"/>
      <c r="DQ12" s="728" t="s">
        <v>455</v>
      </c>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457</v>
      </c>
      <c r="B23" s="795" t="s">
        <v>458</v>
      </c>
      <c r="C23" s="796"/>
      <c r="D23" s="796"/>
      <c r="E23" s="796"/>
      <c r="F23" s="796"/>
      <c r="G23" s="796"/>
      <c r="H23" s="796"/>
      <c r="I23" s="796"/>
      <c r="J23" s="796"/>
      <c r="K23" s="796"/>
      <c r="L23" s="796"/>
      <c r="M23" s="796"/>
      <c r="N23" s="796"/>
      <c r="O23" s="796"/>
      <c r="P23" s="797"/>
      <c r="Q23" s="798">
        <v>65162</v>
      </c>
      <c r="R23" s="799"/>
      <c r="S23" s="799"/>
      <c r="T23" s="799"/>
      <c r="U23" s="799"/>
      <c r="V23" s="799">
        <v>60976</v>
      </c>
      <c r="W23" s="799"/>
      <c r="X23" s="799"/>
      <c r="Y23" s="799"/>
      <c r="Z23" s="799"/>
      <c r="AA23" s="799">
        <v>4186</v>
      </c>
      <c r="AB23" s="799"/>
      <c r="AC23" s="799"/>
      <c r="AD23" s="799"/>
      <c r="AE23" s="800"/>
      <c r="AF23" s="801">
        <v>3755</v>
      </c>
      <c r="AG23" s="799"/>
      <c r="AH23" s="799"/>
      <c r="AI23" s="799"/>
      <c r="AJ23" s="802"/>
      <c r="AK23" s="803"/>
      <c r="AL23" s="804"/>
      <c r="AM23" s="804"/>
      <c r="AN23" s="804"/>
      <c r="AO23" s="804"/>
      <c r="AP23" s="799">
        <v>41874</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461</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436</v>
      </c>
      <c r="B26" s="752"/>
      <c r="C26" s="752"/>
      <c r="D26" s="752"/>
      <c r="E26" s="752"/>
      <c r="F26" s="752"/>
      <c r="G26" s="752"/>
      <c r="H26" s="752"/>
      <c r="I26" s="752"/>
      <c r="J26" s="752"/>
      <c r="K26" s="752"/>
      <c r="L26" s="752"/>
      <c r="M26" s="752"/>
      <c r="N26" s="752"/>
      <c r="O26" s="752"/>
      <c r="P26" s="753"/>
      <c r="Q26" s="731" t="s">
        <v>462</v>
      </c>
      <c r="R26" s="732"/>
      <c r="S26" s="732"/>
      <c r="T26" s="732"/>
      <c r="U26" s="733"/>
      <c r="V26" s="731" t="s">
        <v>463</v>
      </c>
      <c r="W26" s="732"/>
      <c r="X26" s="732"/>
      <c r="Y26" s="732"/>
      <c r="Z26" s="733"/>
      <c r="AA26" s="731" t="s">
        <v>464</v>
      </c>
      <c r="AB26" s="732"/>
      <c r="AC26" s="732"/>
      <c r="AD26" s="732"/>
      <c r="AE26" s="732"/>
      <c r="AF26" s="806" t="s">
        <v>465</v>
      </c>
      <c r="AG26" s="807"/>
      <c r="AH26" s="807"/>
      <c r="AI26" s="807"/>
      <c r="AJ26" s="808"/>
      <c r="AK26" s="732" t="s">
        <v>466</v>
      </c>
      <c r="AL26" s="732"/>
      <c r="AM26" s="732"/>
      <c r="AN26" s="732"/>
      <c r="AO26" s="733"/>
      <c r="AP26" s="731" t="s">
        <v>467</v>
      </c>
      <c r="AQ26" s="732"/>
      <c r="AR26" s="732"/>
      <c r="AS26" s="732"/>
      <c r="AT26" s="733"/>
      <c r="AU26" s="731" t="s">
        <v>468</v>
      </c>
      <c r="AV26" s="732"/>
      <c r="AW26" s="732"/>
      <c r="AX26" s="732"/>
      <c r="AY26" s="733"/>
      <c r="AZ26" s="731" t="s">
        <v>469</v>
      </c>
      <c r="BA26" s="732"/>
      <c r="BB26" s="732"/>
      <c r="BC26" s="732"/>
      <c r="BD26" s="733"/>
      <c r="BE26" s="731" t="s">
        <v>443</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470</v>
      </c>
      <c r="C28" s="766"/>
      <c r="D28" s="766"/>
      <c r="E28" s="766"/>
      <c r="F28" s="766"/>
      <c r="G28" s="766"/>
      <c r="H28" s="766"/>
      <c r="I28" s="766"/>
      <c r="J28" s="766"/>
      <c r="K28" s="766"/>
      <c r="L28" s="766"/>
      <c r="M28" s="766"/>
      <c r="N28" s="766"/>
      <c r="O28" s="766"/>
      <c r="P28" s="767"/>
      <c r="Q28" s="829">
        <v>21092</v>
      </c>
      <c r="R28" s="823"/>
      <c r="S28" s="823"/>
      <c r="T28" s="823"/>
      <c r="U28" s="823"/>
      <c r="V28" s="823">
        <v>21092</v>
      </c>
      <c r="W28" s="823"/>
      <c r="X28" s="823"/>
      <c r="Y28" s="823"/>
      <c r="Z28" s="823"/>
      <c r="AA28" s="823" t="s">
        <v>455</v>
      </c>
      <c r="AB28" s="823"/>
      <c r="AC28" s="823"/>
      <c r="AD28" s="823"/>
      <c r="AE28" s="824"/>
      <c r="AF28" s="826" t="s">
        <v>455</v>
      </c>
      <c r="AG28" s="823"/>
      <c r="AH28" s="823"/>
      <c r="AI28" s="823"/>
      <c r="AJ28" s="827"/>
      <c r="AK28" s="825">
        <v>1767</v>
      </c>
      <c r="AL28" s="818"/>
      <c r="AM28" s="818"/>
      <c r="AN28" s="818"/>
      <c r="AO28" s="818"/>
      <c r="AP28" s="818" t="s">
        <v>580</v>
      </c>
      <c r="AQ28" s="818"/>
      <c r="AR28" s="818"/>
      <c r="AS28" s="818"/>
      <c r="AT28" s="818"/>
      <c r="AU28" s="818" t="s">
        <v>581</v>
      </c>
      <c r="AV28" s="818"/>
      <c r="AW28" s="818"/>
      <c r="AX28" s="818"/>
      <c r="AY28" s="818"/>
      <c r="AZ28" s="819" t="s">
        <v>455</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471</v>
      </c>
      <c r="C29" s="718"/>
      <c r="D29" s="718"/>
      <c r="E29" s="718"/>
      <c r="F29" s="718"/>
      <c r="G29" s="718"/>
      <c r="H29" s="718"/>
      <c r="I29" s="718"/>
      <c r="J29" s="718"/>
      <c r="K29" s="718"/>
      <c r="L29" s="718"/>
      <c r="M29" s="718"/>
      <c r="N29" s="718"/>
      <c r="O29" s="718"/>
      <c r="P29" s="719"/>
      <c r="Q29" s="720">
        <v>281</v>
      </c>
      <c r="R29" s="721"/>
      <c r="S29" s="721"/>
      <c r="T29" s="721"/>
      <c r="U29" s="721"/>
      <c r="V29" s="721">
        <v>281</v>
      </c>
      <c r="W29" s="721"/>
      <c r="X29" s="721"/>
      <c r="Y29" s="721"/>
      <c r="Z29" s="721"/>
      <c r="AA29" s="721" t="s">
        <v>582</v>
      </c>
      <c r="AB29" s="721"/>
      <c r="AC29" s="721"/>
      <c r="AD29" s="721"/>
      <c r="AE29" s="722"/>
      <c r="AF29" s="723" t="s">
        <v>455</v>
      </c>
      <c r="AG29" s="724"/>
      <c r="AH29" s="724"/>
      <c r="AI29" s="724"/>
      <c r="AJ29" s="725"/>
      <c r="AK29" s="828">
        <v>264</v>
      </c>
      <c r="AL29" s="822"/>
      <c r="AM29" s="822"/>
      <c r="AN29" s="822"/>
      <c r="AO29" s="822"/>
      <c r="AP29" s="822">
        <v>755</v>
      </c>
      <c r="AQ29" s="822"/>
      <c r="AR29" s="822"/>
      <c r="AS29" s="822"/>
      <c r="AT29" s="822"/>
      <c r="AU29" s="822">
        <v>708</v>
      </c>
      <c r="AV29" s="822"/>
      <c r="AW29" s="822"/>
      <c r="AX29" s="822"/>
      <c r="AY29" s="822"/>
      <c r="AZ29" s="815" t="s">
        <v>581</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472</v>
      </c>
      <c r="C30" s="718"/>
      <c r="D30" s="718"/>
      <c r="E30" s="718"/>
      <c r="F30" s="718"/>
      <c r="G30" s="718"/>
      <c r="H30" s="718"/>
      <c r="I30" s="718"/>
      <c r="J30" s="718"/>
      <c r="K30" s="718"/>
      <c r="L30" s="718"/>
      <c r="M30" s="718"/>
      <c r="N30" s="718"/>
      <c r="O30" s="718"/>
      <c r="P30" s="719"/>
      <c r="Q30" s="720">
        <v>1810</v>
      </c>
      <c r="R30" s="721"/>
      <c r="S30" s="721"/>
      <c r="T30" s="721"/>
      <c r="U30" s="721"/>
      <c r="V30" s="721">
        <v>1757</v>
      </c>
      <c r="W30" s="721"/>
      <c r="X30" s="721"/>
      <c r="Y30" s="721"/>
      <c r="Z30" s="721"/>
      <c r="AA30" s="721">
        <v>53</v>
      </c>
      <c r="AB30" s="721"/>
      <c r="AC30" s="721"/>
      <c r="AD30" s="721"/>
      <c r="AE30" s="722"/>
      <c r="AF30" s="723">
        <v>53</v>
      </c>
      <c r="AG30" s="724"/>
      <c r="AH30" s="724"/>
      <c r="AI30" s="724"/>
      <c r="AJ30" s="725"/>
      <c r="AK30" s="828">
        <v>399</v>
      </c>
      <c r="AL30" s="822"/>
      <c r="AM30" s="822"/>
      <c r="AN30" s="822"/>
      <c r="AO30" s="822"/>
      <c r="AP30" s="822" t="s">
        <v>581</v>
      </c>
      <c r="AQ30" s="822"/>
      <c r="AR30" s="822"/>
      <c r="AS30" s="822"/>
      <c r="AT30" s="822"/>
      <c r="AU30" s="822" t="s">
        <v>581</v>
      </c>
      <c r="AV30" s="822"/>
      <c r="AW30" s="822"/>
      <c r="AX30" s="822"/>
      <c r="AY30" s="822"/>
      <c r="AZ30" s="815" t="s">
        <v>582</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473</v>
      </c>
      <c r="C31" s="718"/>
      <c r="D31" s="718"/>
      <c r="E31" s="718"/>
      <c r="F31" s="718"/>
      <c r="G31" s="718"/>
      <c r="H31" s="718"/>
      <c r="I31" s="718"/>
      <c r="J31" s="718"/>
      <c r="K31" s="718"/>
      <c r="L31" s="718"/>
      <c r="M31" s="718"/>
      <c r="N31" s="718"/>
      <c r="O31" s="718"/>
      <c r="P31" s="719"/>
      <c r="Q31" s="720">
        <v>3654</v>
      </c>
      <c r="R31" s="721"/>
      <c r="S31" s="721"/>
      <c r="T31" s="721"/>
      <c r="U31" s="721"/>
      <c r="V31" s="721">
        <v>3410</v>
      </c>
      <c r="W31" s="721"/>
      <c r="X31" s="721"/>
      <c r="Y31" s="721"/>
      <c r="Z31" s="721"/>
      <c r="AA31" s="721">
        <v>244</v>
      </c>
      <c r="AB31" s="721"/>
      <c r="AC31" s="721"/>
      <c r="AD31" s="721"/>
      <c r="AE31" s="722"/>
      <c r="AF31" s="723">
        <v>2789</v>
      </c>
      <c r="AG31" s="724"/>
      <c r="AH31" s="724"/>
      <c r="AI31" s="724"/>
      <c r="AJ31" s="725"/>
      <c r="AK31" s="828">
        <v>88</v>
      </c>
      <c r="AL31" s="822"/>
      <c r="AM31" s="822"/>
      <c r="AN31" s="822"/>
      <c r="AO31" s="822"/>
      <c r="AP31" s="822">
        <v>13672</v>
      </c>
      <c r="AQ31" s="822"/>
      <c r="AR31" s="822"/>
      <c r="AS31" s="822"/>
      <c r="AT31" s="822"/>
      <c r="AU31" s="822">
        <v>273</v>
      </c>
      <c r="AV31" s="822"/>
      <c r="AW31" s="822"/>
      <c r="AX31" s="822"/>
      <c r="AY31" s="822"/>
      <c r="AZ31" s="815" t="s">
        <v>584</v>
      </c>
      <c r="BA31" s="815"/>
      <c r="BB31" s="815"/>
      <c r="BC31" s="815"/>
      <c r="BD31" s="815"/>
      <c r="BE31" s="816" t="s">
        <v>474</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475</v>
      </c>
      <c r="C32" s="718"/>
      <c r="D32" s="718"/>
      <c r="E32" s="718"/>
      <c r="F32" s="718"/>
      <c r="G32" s="718"/>
      <c r="H32" s="718"/>
      <c r="I32" s="718"/>
      <c r="J32" s="718"/>
      <c r="K32" s="718"/>
      <c r="L32" s="718"/>
      <c r="M32" s="718"/>
      <c r="N32" s="718"/>
      <c r="O32" s="718"/>
      <c r="P32" s="719"/>
      <c r="Q32" s="720">
        <v>3468</v>
      </c>
      <c r="R32" s="721"/>
      <c r="S32" s="721"/>
      <c r="T32" s="721"/>
      <c r="U32" s="721"/>
      <c r="V32" s="721">
        <v>3468</v>
      </c>
      <c r="W32" s="721"/>
      <c r="X32" s="721"/>
      <c r="Y32" s="721"/>
      <c r="Z32" s="721"/>
      <c r="AA32" s="721" t="s">
        <v>581</v>
      </c>
      <c r="AB32" s="721"/>
      <c r="AC32" s="721"/>
      <c r="AD32" s="721"/>
      <c r="AE32" s="722"/>
      <c r="AF32" s="723" t="s">
        <v>455</v>
      </c>
      <c r="AG32" s="724"/>
      <c r="AH32" s="724"/>
      <c r="AI32" s="724"/>
      <c r="AJ32" s="725"/>
      <c r="AK32" s="828">
        <v>1578</v>
      </c>
      <c r="AL32" s="822"/>
      <c r="AM32" s="822"/>
      <c r="AN32" s="822"/>
      <c r="AO32" s="822"/>
      <c r="AP32" s="822">
        <v>19977</v>
      </c>
      <c r="AQ32" s="822"/>
      <c r="AR32" s="822"/>
      <c r="AS32" s="822"/>
      <c r="AT32" s="822"/>
      <c r="AU32" s="822">
        <v>14483</v>
      </c>
      <c r="AV32" s="822"/>
      <c r="AW32" s="822"/>
      <c r="AX32" s="822"/>
      <c r="AY32" s="822"/>
      <c r="AZ32" s="815" t="s">
        <v>583</v>
      </c>
      <c r="BA32" s="815"/>
      <c r="BB32" s="815"/>
      <c r="BC32" s="815"/>
      <c r="BD32" s="815"/>
      <c r="BE32" s="816" t="s">
        <v>476</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477</v>
      </c>
      <c r="C33" s="718"/>
      <c r="D33" s="718"/>
      <c r="E33" s="718"/>
      <c r="F33" s="718"/>
      <c r="G33" s="718"/>
      <c r="H33" s="718"/>
      <c r="I33" s="718"/>
      <c r="J33" s="718"/>
      <c r="K33" s="718"/>
      <c r="L33" s="718"/>
      <c r="M33" s="718"/>
      <c r="N33" s="718"/>
      <c r="O33" s="718"/>
      <c r="P33" s="719"/>
      <c r="Q33" s="720">
        <v>486</v>
      </c>
      <c r="R33" s="721"/>
      <c r="S33" s="721"/>
      <c r="T33" s="721"/>
      <c r="U33" s="721"/>
      <c r="V33" s="721">
        <v>486</v>
      </c>
      <c r="W33" s="721"/>
      <c r="X33" s="721"/>
      <c r="Y33" s="721"/>
      <c r="Z33" s="721"/>
      <c r="AA33" s="721" t="s">
        <v>581</v>
      </c>
      <c r="AB33" s="721"/>
      <c r="AC33" s="721"/>
      <c r="AD33" s="721"/>
      <c r="AE33" s="722"/>
      <c r="AF33" s="723" t="s">
        <v>455</v>
      </c>
      <c r="AG33" s="724"/>
      <c r="AH33" s="724"/>
      <c r="AI33" s="724"/>
      <c r="AJ33" s="725"/>
      <c r="AK33" s="828">
        <v>190</v>
      </c>
      <c r="AL33" s="822"/>
      <c r="AM33" s="822"/>
      <c r="AN33" s="822"/>
      <c r="AO33" s="822"/>
      <c r="AP33" s="822">
        <v>2032</v>
      </c>
      <c r="AQ33" s="822"/>
      <c r="AR33" s="822"/>
      <c r="AS33" s="822"/>
      <c r="AT33" s="822"/>
      <c r="AU33" s="822">
        <v>2032</v>
      </c>
      <c r="AV33" s="822"/>
      <c r="AW33" s="822"/>
      <c r="AX33" s="822"/>
      <c r="AY33" s="822"/>
      <c r="AZ33" s="815" t="s">
        <v>582</v>
      </c>
      <c r="BA33" s="815"/>
      <c r="BB33" s="815"/>
      <c r="BC33" s="815"/>
      <c r="BD33" s="815"/>
      <c r="BE33" s="816" t="s">
        <v>476</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t="s">
        <v>478</v>
      </c>
      <c r="C34" s="718"/>
      <c r="D34" s="718"/>
      <c r="E34" s="718"/>
      <c r="F34" s="718"/>
      <c r="G34" s="718"/>
      <c r="H34" s="718"/>
      <c r="I34" s="718"/>
      <c r="J34" s="718"/>
      <c r="K34" s="718"/>
      <c r="L34" s="718"/>
      <c r="M34" s="718"/>
      <c r="N34" s="718"/>
      <c r="O34" s="718"/>
      <c r="P34" s="719"/>
      <c r="Q34" s="720">
        <v>1209</v>
      </c>
      <c r="R34" s="721"/>
      <c r="S34" s="721"/>
      <c r="T34" s="721"/>
      <c r="U34" s="721"/>
      <c r="V34" s="721">
        <v>1021</v>
      </c>
      <c r="W34" s="721"/>
      <c r="X34" s="721"/>
      <c r="Y34" s="721"/>
      <c r="Z34" s="721"/>
      <c r="AA34" s="721">
        <v>188</v>
      </c>
      <c r="AB34" s="721"/>
      <c r="AC34" s="721"/>
      <c r="AD34" s="721"/>
      <c r="AE34" s="722"/>
      <c r="AF34" s="723" t="s">
        <v>455</v>
      </c>
      <c r="AG34" s="724"/>
      <c r="AH34" s="724"/>
      <c r="AI34" s="724"/>
      <c r="AJ34" s="725"/>
      <c r="AK34" s="828">
        <v>955</v>
      </c>
      <c r="AL34" s="822"/>
      <c r="AM34" s="822"/>
      <c r="AN34" s="822"/>
      <c r="AO34" s="822"/>
      <c r="AP34" s="822" t="s">
        <v>581</v>
      </c>
      <c r="AQ34" s="822"/>
      <c r="AR34" s="822"/>
      <c r="AS34" s="822"/>
      <c r="AT34" s="822"/>
      <c r="AU34" s="822" t="s">
        <v>581</v>
      </c>
      <c r="AV34" s="822"/>
      <c r="AW34" s="822"/>
      <c r="AX34" s="822"/>
      <c r="AY34" s="822"/>
      <c r="AZ34" s="815" t="s">
        <v>581</v>
      </c>
      <c r="BA34" s="815"/>
      <c r="BB34" s="815"/>
      <c r="BC34" s="815"/>
      <c r="BD34" s="815"/>
      <c r="BE34" s="816" t="s">
        <v>585</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479</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457</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2842</v>
      </c>
      <c r="AG63" s="838"/>
      <c r="AH63" s="838"/>
      <c r="AI63" s="838"/>
      <c r="AJ63" s="839"/>
      <c r="AK63" s="848"/>
      <c r="AL63" s="835"/>
      <c r="AM63" s="835"/>
      <c r="AN63" s="835"/>
      <c r="AO63" s="835"/>
      <c r="AP63" s="838">
        <v>36436</v>
      </c>
      <c r="AQ63" s="838"/>
      <c r="AR63" s="838"/>
      <c r="AS63" s="838"/>
      <c r="AT63" s="838"/>
      <c r="AU63" s="838">
        <v>17497</v>
      </c>
      <c r="AV63" s="838"/>
      <c r="AW63" s="838"/>
      <c r="AX63" s="838"/>
      <c r="AY63" s="838"/>
      <c r="AZ63" s="845"/>
      <c r="BA63" s="845"/>
      <c r="BB63" s="845"/>
      <c r="BC63" s="845"/>
      <c r="BD63" s="845"/>
      <c r="BE63" s="846"/>
      <c r="BF63" s="846"/>
      <c r="BG63" s="846"/>
      <c r="BH63" s="846"/>
      <c r="BI63" s="847"/>
      <c r="BJ63" s="842" t="s">
        <v>481</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483</v>
      </c>
      <c r="B66" s="752"/>
      <c r="C66" s="752"/>
      <c r="D66" s="752"/>
      <c r="E66" s="752"/>
      <c r="F66" s="752"/>
      <c r="G66" s="752"/>
      <c r="H66" s="752"/>
      <c r="I66" s="752"/>
      <c r="J66" s="752"/>
      <c r="K66" s="752"/>
      <c r="L66" s="752"/>
      <c r="M66" s="752"/>
      <c r="N66" s="752"/>
      <c r="O66" s="752"/>
      <c r="P66" s="753"/>
      <c r="Q66" s="731" t="s">
        <v>484</v>
      </c>
      <c r="R66" s="732"/>
      <c r="S66" s="732"/>
      <c r="T66" s="732"/>
      <c r="U66" s="733"/>
      <c r="V66" s="731" t="s">
        <v>485</v>
      </c>
      <c r="W66" s="732"/>
      <c r="X66" s="732"/>
      <c r="Y66" s="732"/>
      <c r="Z66" s="733"/>
      <c r="AA66" s="731" t="s">
        <v>486</v>
      </c>
      <c r="AB66" s="732"/>
      <c r="AC66" s="732"/>
      <c r="AD66" s="732"/>
      <c r="AE66" s="733"/>
      <c r="AF66" s="849" t="s">
        <v>487</v>
      </c>
      <c r="AG66" s="807"/>
      <c r="AH66" s="807"/>
      <c r="AI66" s="807"/>
      <c r="AJ66" s="850"/>
      <c r="AK66" s="731" t="s">
        <v>488</v>
      </c>
      <c r="AL66" s="752"/>
      <c r="AM66" s="752"/>
      <c r="AN66" s="752"/>
      <c r="AO66" s="753"/>
      <c r="AP66" s="731" t="s">
        <v>489</v>
      </c>
      <c r="AQ66" s="732"/>
      <c r="AR66" s="732"/>
      <c r="AS66" s="732"/>
      <c r="AT66" s="733"/>
      <c r="AU66" s="731" t="s">
        <v>490</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586</v>
      </c>
      <c r="C68" s="855"/>
      <c r="D68" s="855"/>
      <c r="E68" s="855"/>
      <c r="F68" s="855"/>
      <c r="G68" s="855"/>
      <c r="H68" s="855"/>
      <c r="I68" s="855"/>
      <c r="J68" s="855"/>
      <c r="K68" s="855"/>
      <c r="L68" s="855"/>
      <c r="M68" s="855"/>
      <c r="N68" s="855"/>
      <c r="O68" s="855"/>
      <c r="P68" s="856"/>
      <c r="Q68" s="857">
        <v>4241</v>
      </c>
      <c r="R68" s="858"/>
      <c r="S68" s="858"/>
      <c r="T68" s="858"/>
      <c r="U68" s="858"/>
      <c r="V68" s="858">
        <v>3964</v>
      </c>
      <c r="W68" s="858"/>
      <c r="X68" s="858"/>
      <c r="Y68" s="858"/>
      <c r="Z68" s="858"/>
      <c r="AA68" s="858">
        <v>276</v>
      </c>
      <c r="AB68" s="858"/>
      <c r="AC68" s="858"/>
      <c r="AD68" s="858"/>
      <c r="AE68" s="858"/>
      <c r="AF68" s="858">
        <v>276</v>
      </c>
      <c r="AG68" s="858"/>
      <c r="AH68" s="858"/>
      <c r="AI68" s="858"/>
      <c r="AJ68" s="858"/>
      <c r="AK68" s="858" t="s">
        <v>581</v>
      </c>
      <c r="AL68" s="858"/>
      <c r="AM68" s="858"/>
      <c r="AN68" s="858"/>
      <c r="AO68" s="858"/>
      <c r="AP68" s="858" t="s">
        <v>581</v>
      </c>
      <c r="AQ68" s="858"/>
      <c r="AR68" s="858"/>
      <c r="AS68" s="858"/>
      <c r="AT68" s="858"/>
      <c r="AU68" s="858" t="s">
        <v>581</v>
      </c>
      <c r="AV68" s="858"/>
      <c r="AW68" s="858"/>
      <c r="AX68" s="858"/>
      <c r="AY68" s="858"/>
      <c r="AZ68" s="863" t="s">
        <v>592</v>
      </c>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586</v>
      </c>
      <c r="C69" s="861"/>
      <c r="D69" s="861"/>
      <c r="E69" s="861"/>
      <c r="F69" s="861"/>
      <c r="G69" s="861"/>
      <c r="H69" s="861"/>
      <c r="I69" s="861"/>
      <c r="J69" s="861"/>
      <c r="K69" s="861"/>
      <c r="L69" s="861"/>
      <c r="M69" s="861"/>
      <c r="N69" s="861"/>
      <c r="O69" s="861"/>
      <c r="P69" s="862"/>
      <c r="Q69" s="859">
        <v>23548</v>
      </c>
      <c r="R69" s="822"/>
      <c r="S69" s="822"/>
      <c r="T69" s="822"/>
      <c r="U69" s="822"/>
      <c r="V69" s="822">
        <v>23026</v>
      </c>
      <c r="W69" s="822"/>
      <c r="X69" s="822"/>
      <c r="Y69" s="822"/>
      <c r="Z69" s="822"/>
      <c r="AA69" s="822">
        <v>522</v>
      </c>
      <c r="AB69" s="822"/>
      <c r="AC69" s="822"/>
      <c r="AD69" s="822"/>
      <c r="AE69" s="822"/>
      <c r="AF69" s="822">
        <v>522</v>
      </c>
      <c r="AG69" s="822"/>
      <c r="AH69" s="822"/>
      <c r="AI69" s="822"/>
      <c r="AJ69" s="822"/>
      <c r="AK69" s="822" t="s">
        <v>581</v>
      </c>
      <c r="AL69" s="822"/>
      <c r="AM69" s="822"/>
      <c r="AN69" s="822"/>
      <c r="AO69" s="822"/>
      <c r="AP69" s="822" t="s">
        <v>582</v>
      </c>
      <c r="AQ69" s="822"/>
      <c r="AR69" s="822"/>
      <c r="AS69" s="822"/>
      <c r="AT69" s="822"/>
      <c r="AU69" s="822" t="s">
        <v>581</v>
      </c>
      <c r="AV69" s="822"/>
      <c r="AW69" s="822"/>
      <c r="AX69" s="822"/>
      <c r="AY69" s="822"/>
      <c r="AZ69" s="865" t="s">
        <v>593</v>
      </c>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587</v>
      </c>
      <c r="C70" s="861"/>
      <c r="D70" s="861"/>
      <c r="E70" s="861"/>
      <c r="F70" s="861"/>
      <c r="G70" s="861"/>
      <c r="H70" s="861"/>
      <c r="I70" s="861"/>
      <c r="J70" s="861"/>
      <c r="K70" s="861"/>
      <c r="L70" s="861"/>
      <c r="M70" s="861"/>
      <c r="N70" s="861"/>
      <c r="O70" s="861"/>
      <c r="P70" s="862"/>
      <c r="Q70" s="859">
        <v>224</v>
      </c>
      <c r="R70" s="822"/>
      <c r="S70" s="822"/>
      <c r="T70" s="822"/>
      <c r="U70" s="822"/>
      <c r="V70" s="822">
        <v>213</v>
      </c>
      <c r="W70" s="822"/>
      <c r="X70" s="822"/>
      <c r="Y70" s="822"/>
      <c r="Z70" s="822"/>
      <c r="AA70" s="822">
        <v>11</v>
      </c>
      <c r="AB70" s="822"/>
      <c r="AC70" s="822"/>
      <c r="AD70" s="822"/>
      <c r="AE70" s="822"/>
      <c r="AF70" s="822">
        <v>11</v>
      </c>
      <c r="AG70" s="822"/>
      <c r="AH70" s="822"/>
      <c r="AI70" s="822"/>
      <c r="AJ70" s="822"/>
      <c r="AK70" s="822" t="s">
        <v>581</v>
      </c>
      <c r="AL70" s="822"/>
      <c r="AM70" s="822"/>
      <c r="AN70" s="822"/>
      <c r="AO70" s="822"/>
      <c r="AP70" s="822">
        <v>53</v>
      </c>
      <c r="AQ70" s="822"/>
      <c r="AR70" s="822"/>
      <c r="AS70" s="822"/>
      <c r="AT70" s="822"/>
      <c r="AU70" s="822">
        <v>44</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588</v>
      </c>
      <c r="C71" s="861"/>
      <c r="D71" s="861"/>
      <c r="E71" s="861"/>
      <c r="F71" s="861"/>
      <c r="G71" s="861"/>
      <c r="H71" s="861"/>
      <c r="I71" s="861"/>
      <c r="J71" s="861"/>
      <c r="K71" s="861"/>
      <c r="L71" s="861"/>
      <c r="M71" s="861"/>
      <c r="N71" s="861"/>
      <c r="O71" s="861"/>
      <c r="P71" s="862"/>
      <c r="Q71" s="859">
        <v>6</v>
      </c>
      <c r="R71" s="822"/>
      <c r="S71" s="822"/>
      <c r="T71" s="822"/>
      <c r="U71" s="822"/>
      <c r="V71" s="822">
        <v>5</v>
      </c>
      <c r="W71" s="822"/>
      <c r="X71" s="822"/>
      <c r="Y71" s="822"/>
      <c r="Z71" s="822"/>
      <c r="AA71" s="822">
        <v>1</v>
      </c>
      <c r="AB71" s="822"/>
      <c r="AC71" s="822"/>
      <c r="AD71" s="822"/>
      <c r="AE71" s="822"/>
      <c r="AF71" s="822">
        <v>1</v>
      </c>
      <c r="AG71" s="822"/>
      <c r="AH71" s="822"/>
      <c r="AI71" s="822"/>
      <c r="AJ71" s="822"/>
      <c r="AK71" s="822" t="s">
        <v>581</v>
      </c>
      <c r="AL71" s="822"/>
      <c r="AM71" s="822"/>
      <c r="AN71" s="822"/>
      <c r="AO71" s="822"/>
      <c r="AP71" s="822" t="s">
        <v>581</v>
      </c>
      <c r="AQ71" s="822"/>
      <c r="AR71" s="822"/>
      <c r="AS71" s="822"/>
      <c r="AT71" s="822"/>
      <c r="AU71" s="822" t="s">
        <v>581</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t="s">
        <v>589</v>
      </c>
      <c r="C72" s="861"/>
      <c r="D72" s="861"/>
      <c r="E72" s="861"/>
      <c r="F72" s="861"/>
      <c r="G72" s="861"/>
      <c r="H72" s="861"/>
      <c r="I72" s="861"/>
      <c r="J72" s="861"/>
      <c r="K72" s="861"/>
      <c r="L72" s="861"/>
      <c r="M72" s="861"/>
      <c r="N72" s="861"/>
      <c r="O72" s="861"/>
      <c r="P72" s="862"/>
      <c r="Q72" s="859">
        <v>1558</v>
      </c>
      <c r="R72" s="822"/>
      <c r="S72" s="822"/>
      <c r="T72" s="822"/>
      <c r="U72" s="822"/>
      <c r="V72" s="822">
        <v>1516</v>
      </c>
      <c r="W72" s="822"/>
      <c r="X72" s="822"/>
      <c r="Y72" s="822"/>
      <c r="Z72" s="822"/>
      <c r="AA72" s="822">
        <v>43</v>
      </c>
      <c r="AB72" s="822"/>
      <c r="AC72" s="822"/>
      <c r="AD72" s="822"/>
      <c r="AE72" s="822"/>
      <c r="AF72" s="822">
        <v>43</v>
      </c>
      <c r="AG72" s="822"/>
      <c r="AH72" s="822"/>
      <c r="AI72" s="822"/>
      <c r="AJ72" s="822"/>
      <c r="AK72" s="822" t="s">
        <v>581</v>
      </c>
      <c r="AL72" s="822"/>
      <c r="AM72" s="822"/>
      <c r="AN72" s="822"/>
      <c r="AO72" s="822"/>
      <c r="AP72" s="822" t="s">
        <v>582</v>
      </c>
      <c r="AQ72" s="822"/>
      <c r="AR72" s="822"/>
      <c r="AS72" s="822"/>
      <c r="AT72" s="822"/>
      <c r="AU72" s="822" t="s">
        <v>581</v>
      </c>
      <c r="AV72" s="822"/>
      <c r="AW72" s="822"/>
      <c r="AX72" s="822"/>
      <c r="AY72" s="822"/>
      <c r="AZ72" s="865" t="s">
        <v>592</v>
      </c>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t="s">
        <v>589</v>
      </c>
      <c r="C73" s="861"/>
      <c r="D73" s="861"/>
      <c r="E73" s="861"/>
      <c r="F73" s="861"/>
      <c r="G73" s="861"/>
      <c r="H73" s="861"/>
      <c r="I73" s="861"/>
      <c r="J73" s="861"/>
      <c r="K73" s="861"/>
      <c r="L73" s="861"/>
      <c r="M73" s="861"/>
      <c r="N73" s="861"/>
      <c r="O73" s="861"/>
      <c r="P73" s="862"/>
      <c r="Q73" s="859">
        <v>522482</v>
      </c>
      <c r="R73" s="822"/>
      <c r="S73" s="822"/>
      <c r="T73" s="822"/>
      <c r="U73" s="822"/>
      <c r="V73" s="822">
        <v>512217</v>
      </c>
      <c r="W73" s="822"/>
      <c r="X73" s="822"/>
      <c r="Y73" s="822"/>
      <c r="Z73" s="822"/>
      <c r="AA73" s="822">
        <v>10266</v>
      </c>
      <c r="AB73" s="822"/>
      <c r="AC73" s="822"/>
      <c r="AD73" s="822"/>
      <c r="AE73" s="822"/>
      <c r="AF73" s="822">
        <v>10266</v>
      </c>
      <c r="AG73" s="822"/>
      <c r="AH73" s="822"/>
      <c r="AI73" s="822"/>
      <c r="AJ73" s="822"/>
      <c r="AK73" s="822">
        <v>6407</v>
      </c>
      <c r="AL73" s="822"/>
      <c r="AM73" s="822"/>
      <c r="AN73" s="822"/>
      <c r="AO73" s="822"/>
      <c r="AP73" s="822" t="s">
        <v>581</v>
      </c>
      <c r="AQ73" s="822"/>
      <c r="AR73" s="822"/>
      <c r="AS73" s="822"/>
      <c r="AT73" s="822"/>
      <c r="AU73" s="822" t="s">
        <v>581</v>
      </c>
      <c r="AV73" s="822"/>
      <c r="AW73" s="822"/>
      <c r="AX73" s="822"/>
      <c r="AY73" s="822"/>
      <c r="AZ73" s="865" t="s">
        <v>593</v>
      </c>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t="s">
        <v>590</v>
      </c>
      <c r="C74" s="861"/>
      <c r="D74" s="861"/>
      <c r="E74" s="861"/>
      <c r="F74" s="861"/>
      <c r="G74" s="861"/>
      <c r="H74" s="861"/>
      <c r="I74" s="861"/>
      <c r="J74" s="861"/>
      <c r="K74" s="861"/>
      <c r="L74" s="861"/>
      <c r="M74" s="861"/>
      <c r="N74" s="861"/>
      <c r="O74" s="861"/>
      <c r="P74" s="862"/>
      <c r="Q74" s="859">
        <v>39022</v>
      </c>
      <c r="R74" s="822"/>
      <c r="S74" s="822"/>
      <c r="T74" s="822"/>
      <c r="U74" s="822"/>
      <c r="V74" s="822">
        <v>38816</v>
      </c>
      <c r="W74" s="822"/>
      <c r="X74" s="822"/>
      <c r="Y74" s="822"/>
      <c r="Z74" s="822"/>
      <c r="AA74" s="822">
        <v>206</v>
      </c>
      <c r="AB74" s="822"/>
      <c r="AC74" s="822"/>
      <c r="AD74" s="822"/>
      <c r="AE74" s="822"/>
      <c r="AF74" s="822">
        <v>206</v>
      </c>
      <c r="AG74" s="822"/>
      <c r="AH74" s="822"/>
      <c r="AI74" s="822"/>
      <c r="AJ74" s="822"/>
      <c r="AK74" s="822">
        <v>731</v>
      </c>
      <c r="AL74" s="822"/>
      <c r="AM74" s="822"/>
      <c r="AN74" s="822"/>
      <c r="AO74" s="822"/>
      <c r="AP74" s="822" t="s">
        <v>581</v>
      </c>
      <c r="AQ74" s="822"/>
      <c r="AR74" s="822"/>
      <c r="AS74" s="822"/>
      <c r="AT74" s="822"/>
      <c r="AU74" s="822" t="s">
        <v>581</v>
      </c>
      <c r="AV74" s="822"/>
      <c r="AW74" s="822"/>
      <c r="AX74" s="822"/>
      <c r="AY74" s="822"/>
      <c r="AZ74" s="865" t="s">
        <v>592</v>
      </c>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t="s">
        <v>590</v>
      </c>
      <c r="C75" s="861"/>
      <c r="D75" s="861"/>
      <c r="E75" s="861"/>
      <c r="F75" s="861"/>
      <c r="G75" s="861"/>
      <c r="H75" s="861"/>
      <c r="I75" s="861"/>
      <c r="J75" s="861"/>
      <c r="K75" s="861"/>
      <c r="L75" s="861"/>
      <c r="M75" s="861"/>
      <c r="N75" s="861"/>
      <c r="O75" s="861"/>
      <c r="P75" s="862"/>
      <c r="Q75" s="867">
        <v>368</v>
      </c>
      <c r="R75" s="868"/>
      <c r="S75" s="868"/>
      <c r="T75" s="868"/>
      <c r="U75" s="828"/>
      <c r="V75" s="869">
        <v>202</v>
      </c>
      <c r="W75" s="868"/>
      <c r="X75" s="868"/>
      <c r="Y75" s="868"/>
      <c r="Z75" s="828"/>
      <c r="AA75" s="869">
        <v>166</v>
      </c>
      <c r="AB75" s="868"/>
      <c r="AC75" s="868"/>
      <c r="AD75" s="868"/>
      <c r="AE75" s="828"/>
      <c r="AF75" s="869">
        <v>166</v>
      </c>
      <c r="AG75" s="868"/>
      <c r="AH75" s="868"/>
      <c r="AI75" s="868"/>
      <c r="AJ75" s="828"/>
      <c r="AK75" s="869" t="s">
        <v>581</v>
      </c>
      <c r="AL75" s="868"/>
      <c r="AM75" s="868"/>
      <c r="AN75" s="868"/>
      <c r="AO75" s="828"/>
      <c r="AP75" s="869" t="s">
        <v>581</v>
      </c>
      <c r="AQ75" s="868"/>
      <c r="AR75" s="868"/>
      <c r="AS75" s="868"/>
      <c r="AT75" s="828"/>
      <c r="AU75" s="869" t="s">
        <v>581</v>
      </c>
      <c r="AV75" s="868"/>
      <c r="AW75" s="868"/>
      <c r="AX75" s="868"/>
      <c r="AY75" s="828"/>
      <c r="AZ75" s="865" t="s">
        <v>594</v>
      </c>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t="s">
        <v>591</v>
      </c>
      <c r="C76" s="861"/>
      <c r="D76" s="861"/>
      <c r="E76" s="861"/>
      <c r="F76" s="861"/>
      <c r="G76" s="861"/>
      <c r="H76" s="861"/>
      <c r="I76" s="861"/>
      <c r="J76" s="861"/>
      <c r="K76" s="861"/>
      <c r="L76" s="861"/>
      <c r="M76" s="861"/>
      <c r="N76" s="861"/>
      <c r="O76" s="861"/>
      <c r="P76" s="862"/>
      <c r="Q76" s="867">
        <v>422</v>
      </c>
      <c r="R76" s="868"/>
      <c r="S76" s="868"/>
      <c r="T76" s="868"/>
      <c r="U76" s="828"/>
      <c r="V76" s="869">
        <v>412</v>
      </c>
      <c r="W76" s="868"/>
      <c r="X76" s="868"/>
      <c r="Y76" s="868"/>
      <c r="Z76" s="828"/>
      <c r="AA76" s="869">
        <v>10</v>
      </c>
      <c r="AB76" s="868"/>
      <c r="AC76" s="868"/>
      <c r="AD76" s="868"/>
      <c r="AE76" s="828"/>
      <c r="AF76" s="869">
        <v>10</v>
      </c>
      <c r="AG76" s="868"/>
      <c r="AH76" s="868"/>
      <c r="AI76" s="868"/>
      <c r="AJ76" s="828"/>
      <c r="AK76" s="869">
        <v>94</v>
      </c>
      <c r="AL76" s="868"/>
      <c r="AM76" s="868"/>
      <c r="AN76" s="868"/>
      <c r="AO76" s="828"/>
      <c r="AP76" s="869" t="s">
        <v>581</v>
      </c>
      <c r="AQ76" s="868"/>
      <c r="AR76" s="868"/>
      <c r="AS76" s="868"/>
      <c r="AT76" s="828"/>
      <c r="AU76" s="869" t="s">
        <v>582</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457</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11501</v>
      </c>
      <c r="AG88" s="838"/>
      <c r="AH88" s="838"/>
      <c r="AI88" s="838"/>
      <c r="AJ88" s="838"/>
      <c r="AK88" s="835"/>
      <c r="AL88" s="835"/>
      <c r="AM88" s="835"/>
      <c r="AN88" s="835"/>
      <c r="AO88" s="835"/>
      <c r="AP88" s="838">
        <v>53</v>
      </c>
      <c r="AQ88" s="838"/>
      <c r="AR88" s="838"/>
      <c r="AS88" s="838"/>
      <c r="AT88" s="838"/>
      <c r="AU88" s="838">
        <v>44</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435</v>
      </c>
      <c r="CS102" s="843"/>
      <c r="CT102" s="843"/>
      <c r="CU102" s="843"/>
      <c r="CV102" s="871"/>
      <c r="CW102" s="870">
        <v>67</v>
      </c>
      <c r="CX102" s="843"/>
      <c r="CY102" s="843"/>
      <c r="CZ102" s="843"/>
      <c r="DA102" s="871"/>
      <c r="DB102" s="870">
        <v>500</v>
      </c>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500</v>
      </c>
      <c r="AB109" s="896"/>
      <c r="AC109" s="896"/>
      <c r="AD109" s="896"/>
      <c r="AE109" s="897"/>
      <c r="AF109" s="905" t="s">
        <v>357</v>
      </c>
      <c r="AG109" s="896"/>
      <c r="AH109" s="896"/>
      <c r="AI109" s="896"/>
      <c r="AJ109" s="897"/>
      <c r="AK109" s="905" t="s">
        <v>356</v>
      </c>
      <c r="AL109" s="896"/>
      <c r="AM109" s="896"/>
      <c r="AN109" s="896"/>
      <c r="AO109" s="897"/>
      <c r="AP109" s="905" t="s">
        <v>501</v>
      </c>
      <c r="AQ109" s="896"/>
      <c r="AR109" s="896"/>
      <c r="AS109" s="896"/>
      <c r="AT109" s="906"/>
      <c r="AU109" s="895" t="s">
        <v>499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500</v>
      </c>
      <c r="BR109" s="896"/>
      <c r="BS109" s="896"/>
      <c r="BT109" s="896"/>
      <c r="BU109" s="897"/>
      <c r="BV109" s="905" t="s">
        <v>357</v>
      </c>
      <c r="BW109" s="896"/>
      <c r="BX109" s="896"/>
      <c r="BY109" s="896"/>
      <c r="BZ109" s="897"/>
      <c r="CA109" s="905" t="s">
        <v>356</v>
      </c>
      <c r="CB109" s="896"/>
      <c r="CC109" s="896"/>
      <c r="CD109" s="896"/>
      <c r="CE109" s="897"/>
      <c r="CF109" s="917" t="s">
        <v>501</v>
      </c>
      <c r="CG109" s="917"/>
      <c r="CH109" s="917"/>
      <c r="CI109" s="917"/>
      <c r="CJ109" s="917"/>
      <c r="CK109" s="905" t="s">
        <v>502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500</v>
      </c>
      <c r="DH109" s="896"/>
      <c r="DI109" s="896"/>
      <c r="DJ109" s="896"/>
      <c r="DK109" s="897"/>
      <c r="DL109" s="905" t="s">
        <v>357</v>
      </c>
      <c r="DM109" s="896"/>
      <c r="DN109" s="896"/>
      <c r="DO109" s="896"/>
      <c r="DP109" s="897"/>
      <c r="DQ109" s="905" t="s">
        <v>356</v>
      </c>
      <c r="DR109" s="896"/>
      <c r="DS109" s="896"/>
      <c r="DT109" s="896"/>
      <c r="DU109" s="897"/>
      <c r="DV109" s="905" t="s">
        <v>501</v>
      </c>
      <c r="DW109" s="896"/>
      <c r="DX109" s="896"/>
      <c r="DY109" s="896"/>
      <c r="DZ109" s="906"/>
    </row>
    <row r="110" spans="1:131" s="194" customFormat="1" ht="26.25" customHeight="1" x14ac:dyDescent="0.15">
      <c r="A110" s="960" t="s">
        <v>503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6114311</v>
      </c>
      <c r="AB110" s="938"/>
      <c r="AC110" s="938"/>
      <c r="AD110" s="938"/>
      <c r="AE110" s="939"/>
      <c r="AF110" s="937">
        <v>5886646</v>
      </c>
      <c r="AG110" s="938"/>
      <c r="AH110" s="938"/>
      <c r="AI110" s="938"/>
      <c r="AJ110" s="939"/>
      <c r="AK110" s="937">
        <v>5433874</v>
      </c>
      <c r="AL110" s="938"/>
      <c r="AM110" s="938"/>
      <c r="AN110" s="938"/>
      <c r="AO110" s="939"/>
      <c r="AP110" s="940">
        <v>15.6</v>
      </c>
      <c r="AQ110" s="941"/>
      <c r="AR110" s="941"/>
      <c r="AS110" s="941"/>
      <c r="AT110" s="942"/>
      <c r="AU110" s="943" t="s">
        <v>130</v>
      </c>
      <c r="AV110" s="944"/>
      <c r="AW110" s="944"/>
      <c r="AX110" s="944"/>
      <c r="AY110" s="945"/>
      <c r="AZ110" s="910" t="s">
        <v>504</v>
      </c>
      <c r="BA110" s="911"/>
      <c r="BB110" s="911"/>
      <c r="BC110" s="911"/>
      <c r="BD110" s="911"/>
      <c r="BE110" s="911"/>
      <c r="BF110" s="911"/>
      <c r="BG110" s="911"/>
      <c r="BH110" s="911"/>
      <c r="BI110" s="911"/>
      <c r="BJ110" s="911"/>
      <c r="BK110" s="911"/>
      <c r="BL110" s="911"/>
      <c r="BM110" s="911"/>
      <c r="BN110" s="911"/>
      <c r="BO110" s="911"/>
      <c r="BP110" s="912"/>
      <c r="BQ110" s="913">
        <v>44339553</v>
      </c>
      <c r="BR110" s="914"/>
      <c r="BS110" s="914"/>
      <c r="BT110" s="914"/>
      <c r="BU110" s="914"/>
      <c r="BV110" s="914">
        <v>43197710</v>
      </c>
      <c r="BW110" s="914"/>
      <c r="BX110" s="914"/>
      <c r="BY110" s="914"/>
      <c r="BZ110" s="914"/>
      <c r="CA110" s="914">
        <v>41873684</v>
      </c>
      <c r="CB110" s="914"/>
      <c r="CC110" s="914"/>
      <c r="CD110" s="914"/>
      <c r="CE110" s="914"/>
      <c r="CF110" s="932">
        <v>120.1</v>
      </c>
      <c r="CG110" s="933"/>
      <c r="CH110" s="933"/>
      <c r="CI110" s="933"/>
      <c r="CJ110" s="933"/>
      <c r="CK110" s="925" t="s">
        <v>505</v>
      </c>
      <c r="CL110" s="926"/>
      <c r="CM110" s="934" t="s">
        <v>506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507</v>
      </c>
      <c r="DH110" s="914"/>
      <c r="DI110" s="914"/>
      <c r="DJ110" s="914"/>
      <c r="DK110" s="914"/>
      <c r="DL110" s="914" t="s">
        <v>507</v>
      </c>
      <c r="DM110" s="914"/>
      <c r="DN110" s="914"/>
      <c r="DO110" s="914"/>
      <c r="DP110" s="914"/>
      <c r="DQ110" s="914" t="s">
        <v>507</v>
      </c>
      <c r="DR110" s="914"/>
      <c r="DS110" s="914"/>
      <c r="DT110" s="914"/>
      <c r="DU110" s="914"/>
      <c r="DV110" s="915" t="s">
        <v>507</v>
      </c>
      <c r="DW110" s="915"/>
      <c r="DX110" s="915"/>
      <c r="DY110" s="915"/>
      <c r="DZ110" s="916"/>
    </row>
    <row r="111" spans="1:131" s="194" customFormat="1" ht="26.25" customHeight="1" x14ac:dyDescent="0.15">
      <c r="A111" s="968" t="s">
        <v>508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509</v>
      </c>
      <c r="AB111" s="955"/>
      <c r="AC111" s="955"/>
      <c r="AD111" s="955"/>
      <c r="AE111" s="956"/>
      <c r="AF111" s="954" t="s">
        <v>509</v>
      </c>
      <c r="AG111" s="955"/>
      <c r="AH111" s="955"/>
      <c r="AI111" s="955"/>
      <c r="AJ111" s="956"/>
      <c r="AK111" s="954" t="s">
        <v>509</v>
      </c>
      <c r="AL111" s="955"/>
      <c r="AM111" s="955"/>
      <c r="AN111" s="955"/>
      <c r="AO111" s="956"/>
      <c r="AP111" s="951" t="s">
        <v>509</v>
      </c>
      <c r="AQ111" s="952"/>
      <c r="AR111" s="952"/>
      <c r="AS111" s="952"/>
      <c r="AT111" s="953"/>
      <c r="AU111" s="946"/>
      <c r="AV111" s="947"/>
      <c r="AW111" s="947"/>
      <c r="AX111" s="947"/>
      <c r="AY111" s="948"/>
      <c r="AZ111" s="889" t="s">
        <v>510</v>
      </c>
      <c r="BA111" s="890"/>
      <c r="BB111" s="890"/>
      <c r="BC111" s="890"/>
      <c r="BD111" s="890"/>
      <c r="BE111" s="890"/>
      <c r="BF111" s="890"/>
      <c r="BG111" s="890"/>
      <c r="BH111" s="890"/>
      <c r="BI111" s="890"/>
      <c r="BJ111" s="890"/>
      <c r="BK111" s="890"/>
      <c r="BL111" s="890"/>
      <c r="BM111" s="890"/>
      <c r="BN111" s="890"/>
      <c r="BO111" s="890"/>
      <c r="BP111" s="891"/>
      <c r="BQ111" s="885" t="s">
        <v>511</v>
      </c>
      <c r="BR111" s="886"/>
      <c r="BS111" s="886"/>
      <c r="BT111" s="886"/>
      <c r="BU111" s="886"/>
      <c r="BV111" s="886" t="s">
        <v>511</v>
      </c>
      <c r="BW111" s="886"/>
      <c r="BX111" s="886"/>
      <c r="BY111" s="886"/>
      <c r="BZ111" s="886"/>
      <c r="CA111" s="886" t="s">
        <v>511</v>
      </c>
      <c r="CB111" s="886"/>
      <c r="CC111" s="886"/>
      <c r="CD111" s="886"/>
      <c r="CE111" s="886"/>
      <c r="CF111" s="887" t="s">
        <v>511</v>
      </c>
      <c r="CG111" s="888"/>
      <c r="CH111" s="888"/>
      <c r="CI111" s="888"/>
      <c r="CJ111" s="888"/>
      <c r="CK111" s="927"/>
      <c r="CL111" s="928"/>
      <c r="CM111" s="919" t="s">
        <v>512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513</v>
      </c>
      <c r="DH111" s="886"/>
      <c r="DI111" s="886"/>
      <c r="DJ111" s="886"/>
      <c r="DK111" s="886"/>
      <c r="DL111" s="886" t="s">
        <v>513</v>
      </c>
      <c r="DM111" s="886"/>
      <c r="DN111" s="886"/>
      <c r="DO111" s="886"/>
      <c r="DP111" s="886"/>
      <c r="DQ111" s="886" t="s">
        <v>513</v>
      </c>
      <c r="DR111" s="886"/>
      <c r="DS111" s="886"/>
      <c r="DT111" s="886"/>
      <c r="DU111" s="886"/>
      <c r="DV111" s="907" t="s">
        <v>513</v>
      </c>
      <c r="DW111" s="907"/>
      <c r="DX111" s="907"/>
      <c r="DY111" s="907"/>
      <c r="DZ111" s="908"/>
    </row>
    <row r="112" spans="1:131" s="194" customFormat="1" ht="26.25" customHeight="1" x14ac:dyDescent="0.15">
      <c r="A112" s="962" t="s">
        <v>514</v>
      </c>
      <c r="B112" s="963"/>
      <c r="C112" s="890" t="s">
        <v>515</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516</v>
      </c>
      <c r="AB112" s="899"/>
      <c r="AC112" s="899"/>
      <c r="AD112" s="899"/>
      <c r="AE112" s="900"/>
      <c r="AF112" s="898" t="s">
        <v>516</v>
      </c>
      <c r="AG112" s="899"/>
      <c r="AH112" s="899"/>
      <c r="AI112" s="899"/>
      <c r="AJ112" s="900"/>
      <c r="AK112" s="898" t="s">
        <v>516</v>
      </c>
      <c r="AL112" s="899"/>
      <c r="AM112" s="899"/>
      <c r="AN112" s="899"/>
      <c r="AO112" s="900"/>
      <c r="AP112" s="901" t="s">
        <v>516</v>
      </c>
      <c r="AQ112" s="902"/>
      <c r="AR112" s="902"/>
      <c r="AS112" s="902"/>
      <c r="AT112" s="903"/>
      <c r="AU112" s="946"/>
      <c r="AV112" s="947"/>
      <c r="AW112" s="947"/>
      <c r="AX112" s="947"/>
      <c r="AY112" s="948"/>
      <c r="AZ112" s="889" t="s">
        <v>517</v>
      </c>
      <c r="BA112" s="890"/>
      <c r="BB112" s="890"/>
      <c r="BC112" s="890"/>
      <c r="BD112" s="890"/>
      <c r="BE112" s="890"/>
      <c r="BF112" s="890"/>
      <c r="BG112" s="890"/>
      <c r="BH112" s="890"/>
      <c r="BI112" s="890"/>
      <c r="BJ112" s="890"/>
      <c r="BK112" s="890"/>
      <c r="BL112" s="890"/>
      <c r="BM112" s="890"/>
      <c r="BN112" s="890"/>
      <c r="BO112" s="890"/>
      <c r="BP112" s="891"/>
      <c r="BQ112" s="885">
        <v>19529674</v>
      </c>
      <c r="BR112" s="886"/>
      <c r="BS112" s="886"/>
      <c r="BT112" s="886"/>
      <c r="BU112" s="886"/>
      <c r="BV112" s="886">
        <v>18479824</v>
      </c>
      <c r="BW112" s="886"/>
      <c r="BX112" s="886"/>
      <c r="BY112" s="886"/>
      <c r="BZ112" s="886"/>
      <c r="CA112" s="886">
        <v>17496817</v>
      </c>
      <c r="CB112" s="886"/>
      <c r="CC112" s="886"/>
      <c r="CD112" s="886"/>
      <c r="CE112" s="886"/>
      <c r="CF112" s="887">
        <v>50.2</v>
      </c>
      <c r="CG112" s="888"/>
      <c r="CH112" s="888"/>
      <c r="CI112" s="888"/>
      <c r="CJ112" s="888"/>
      <c r="CK112" s="927"/>
      <c r="CL112" s="928"/>
      <c r="CM112" s="919" t="s">
        <v>518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519</v>
      </c>
      <c r="DH112" s="886"/>
      <c r="DI112" s="886"/>
      <c r="DJ112" s="886"/>
      <c r="DK112" s="886"/>
      <c r="DL112" s="886" t="s">
        <v>519</v>
      </c>
      <c r="DM112" s="886"/>
      <c r="DN112" s="886"/>
      <c r="DO112" s="886"/>
      <c r="DP112" s="886"/>
      <c r="DQ112" s="886" t="s">
        <v>519</v>
      </c>
      <c r="DR112" s="886"/>
      <c r="DS112" s="886"/>
      <c r="DT112" s="886"/>
      <c r="DU112" s="886"/>
      <c r="DV112" s="907" t="s">
        <v>519</v>
      </c>
      <c r="DW112" s="907"/>
      <c r="DX112" s="907"/>
      <c r="DY112" s="907"/>
      <c r="DZ112" s="908"/>
    </row>
    <row r="113" spans="1:130" s="194" customFormat="1" ht="26.25" customHeight="1" x14ac:dyDescent="0.15">
      <c r="A113" s="964"/>
      <c r="B113" s="965"/>
      <c r="C113" s="890" t="s">
        <v>520</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1877637</v>
      </c>
      <c r="AB113" s="955"/>
      <c r="AC113" s="955"/>
      <c r="AD113" s="955"/>
      <c r="AE113" s="956"/>
      <c r="AF113" s="954">
        <v>1755854</v>
      </c>
      <c r="AG113" s="955"/>
      <c r="AH113" s="955"/>
      <c r="AI113" s="955"/>
      <c r="AJ113" s="956"/>
      <c r="AK113" s="954">
        <v>1793698</v>
      </c>
      <c r="AL113" s="955"/>
      <c r="AM113" s="955"/>
      <c r="AN113" s="955"/>
      <c r="AO113" s="956"/>
      <c r="AP113" s="951">
        <v>5.0999999999999996</v>
      </c>
      <c r="AQ113" s="952"/>
      <c r="AR113" s="952"/>
      <c r="AS113" s="952"/>
      <c r="AT113" s="953"/>
      <c r="AU113" s="946"/>
      <c r="AV113" s="947"/>
      <c r="AW113" s="947"/>
      <c r="AX113" s="947"/>
      <c r="AY113" s="948"/>
      <c r="AZ113" s="889" t="s">
        <v>521</v>
      </c>
      <c r="BA113" s="890"/>
      <c r="BB113" s="890"/>
      <c r="BC113" s="890"/>
      <c r="BD113" s="890"/>
      <c r="BE113" s="890"/>
      <c r="BF113" s="890"/>
      <c r="BG113" s="890"/>
      <c r="BH113" s="890"/>
      <c r="BI113" s="890"/>
      <c r="BJ113" s="890"/>
      <c r="BK113" s="890"/>
      <c r="BL113" s="890"/>
      <c r="BM113" s="890"/>
      <c r="BN113" s="890"/>
      <c r="BO113" s="890"/>
      <c r="BP113" s="891"/>
      <c r="BQ113" s="885">
        <v>714923</v>
      </c>
      <c r="BR113" s="886"/>
      <c r="BS113" s="886"/>
      <c r="BT113" s="886"/>
      <c r="BU113" s="886"/>
      <c r="BV113" s="886">
        <v>307004</v>
      </c>
      <c r="BW113" s="886"/>
      <c r="BX113" s="886"/>
      <c r="BY113" s="886"/>
      <c r="BZ113" s="886"/>
      <c r="CA113" s="886">
        <v>44242</v>
      </c>
      <c r="CB113" s="886"/>
      <c r="CC113" s="886"/>
      <c r="CD113" s="886"/>
      <c r="CE113" s="886"/>
      <c r="CF113" s="887">
        <v>0.1</v>
      </c>
      <c r="CG113" s="888"/>
      <c r="CH113" s="888"/>
      <c r="CI113" s="888"/>
      <c r="CJ113" s="888"/>
      <c r="CK113" s="927"/>
      <c r="CL113" s="928"/>
      <c r="CM113" s="919" t="s">
        <v>522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523</v>
      </c>
      <c r="DH113" s="899"/>
      <c r="DI113" s="899"/>
      <c r="DJ113" s="899"/>
      <c r="DK113" s="900"/>
      <c r="DL113" s="898" t="s">
        <v>523</v>
      </c>
      <c r="DM113" s="899"/>
      <c r="DN113" s="899"/>
      <c r="DO113" s="899"/>
      <c r="DP113" s="900"/>
      <c r="DQ113" s="898" t="s">
        <v>523</v>
      </c>
      <c r="DR113" s="899"/>
      <c r="DS113" s="899"/>
      <c r="DT113" s="899"/>
      <c r="DU113" s="900"/>
      <c r="DV113" s="901" t="s">
        <v>523</v>
      </c>
      <c r="DW113" s="902"/>
      <c r="DX113" s="902"/>
      <c r="DY113" s="902"/>
      <c r="DZ113" s="903"/>
    </row>
    <row r="114" spans="1:130" s="194" customFormat="1" ht="26.25" customHeight="1" x14ac:dyDescent="0.15">
      <c r="A114" s="964"/>
      <c r="B114" s="965"/>
      <c r="C114" s="890" t="s">
        <v>524</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445796</v>
      </c>
      <c r="AB114" s="899"/>
      <c r="AC114" s="899"/>
      <c r="AD114" s="899"/>
      <c r="AE114" s="900"/>
      <c r="AF114" s="898">
        <v>412323</v>
      </c>
      <c r="AG114" s="899"/>
      <c r="AH114" s="899"/>
      <c r="AI114" s="899"/>
      <c r="AJ114" s="900"/>
      <c r="AK114" s="898">
        <v>263399</v>
      </c>
      <c r="AL114" s="899"/>
      <c r="AM114" s="899"/>
      <c r="AN114" s="899"/>
      <c r="AO114" s="900"/>
      <c r="AP114" s="901">
        <v>0.8</v>
      </c>
      <c r="AQ114" s="902"/>
      <c r="AR114" s="902"/>
      <c r="AS114" s="902"/>
      <c r="AT114" s="903"/>
      <c r="AU114" s="946"/>
      <c r="AV114" s="947"/>
      <c r="AW114" s="947"/>
      <c r="AX114" s="947"/>
      <c r="AY114" s="948"/>
      <c r="AZ114" s="889" t="s">
        <v>525</v>
      </c>
      <c r="BA114" s="890"/>
      <c r="BB114" s="890"/>
      <c r="BC114" s="890"/>
      <c r="BD114" s="890"/>
      <c r="BE114" s="890"/>
      <c r="BF114" s="890"/>
      <c r="BG114" s="890"/>
      <c r="BH114" s="890"/>
      <c r="BI114" s="890"/>
      <c r="BJ114" s="890"/>
      <c r="BK114" s="890"/>
      <c r="BL114" s="890"/>
      <c r="BM114" s="890"/>
      <c r="BN114" s="890"/>
      <c r="BO114" s="890"/>
      <c r="BP114" s="891"/>
      <c r="BQ114" s="885">
        <v>15274292</v>
      </c>
      <c r="BR114" s="886"/>
      <c r="BS114" s="886"/>
      <c r="BT114" s="886"/>
      <c r="BU114" s="886"/>
      <c r="BV114" s="886">
        <v>14814871</v>
      </c>
      <c r="BW114" s="886"/>
      <c r="BX114" s="886"/>
      <c r="BY114" s="886"/>
      <c r="BZ114" s="886"/>
      <c r="CA114" s="886">
        <v>14191700</v>
      </c>
      <c r="CB114" s="886"/>
      <c r="CC114" s="886"/>
      <c r="CD114" s="886"/>
      <c r="CE114" s="886"/>
      <c r="CF114" s="887">
        <v>40.700000000000003</v>
      </c>
      <c r="CG114" s="888"/>
      <c r="CH114" s="888"/>
      <c r="CI114" s="888"/>
      <c r="CJ114" s="888"/>
      <c r="CK114" s="927"/>
      <c r="CL114" s="928"/>
      <c r="CM114" s="919" t="s">
        <v>526</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527</v>
      </c>
      <c r="DH114" s="899"/>
      <c r="DI114" s="899"/>
      <c r="DJ114" s="899"/>
      <c r="DK114" s="900"/>
      <c r="DL114" s="898" t="s">
        <v>527</v>
      </c>
      <c r="DM114" s="899"/>
      <c r="DN114" s="899"/>
      <c r="DO114" s="899"/>
      <c r="DP114" s="900"/>
      <c r="DQ114" s="898" t="s">
        <v>527</v>
      </c>
      <c r="DR114" s="899"/>
      <c r="DS114" s="899"/>
      <c r="DT114" s="899"/>
      <c r="DU114" s="900"/>
      <c r="DV114" s="901" t="s">
        <v>527</v>
      </c>
      <c r="DW114" s="902"/>
      <c r="DX114" s="902"/>
      <c r="DY114" s="902"/>
      <c r="DZ114" s="903"/>
    </row>
    <row r="115" spans="1:130" s="194" customFormat="1" ht="26.25" customHeight="1" x14ac:dyDescent="0.15">
      <c r="A115" s="964"/>
      <c r="B115" s="965"/>
      <c r="C115" s="890" t="s">
        <v>528</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t="s">
        <v>511</v>
      </c>
      <c r="AB115" s="955"/>
      <c r="AC115" s="955"/>
      <c r="AD115" s="955"/>
      <c r="AE115" s="956"/>
      <c r="AF115" s="954" t="s">
        <v>511</v>
      </c>
      <c r="AG115" s="955"/>
      <c r="AH115" s="955"/>
      <c r="AI115" s="955"/>
      <c r="AJ115" s="956"/>
      <c r="AK115" s="954" t="s">
        <v>511</v>
      </c>
      <c r="AL115" s="955"/>
      <c r="AM115" s="955"/>
      <c r="AN115" s="955"/>
      <c r="AO115" s="956"/>
      <c r="AP115" s="951" t="s">
        <v>511</v>
      </c>
      <c r="AQ115" s="952"/>
      <c r="AR115" s="952"/>
      <c r="AS115" s="952"/>
      <c r="AT115" s="953"/>
      <c r="AU115" s="946"/>
      <c r="AV115" s="947"/>
      <c r="AW115" s="947"/>
      <c r="AX115" s="947"/>
      <c r="AY115" s="948"/>
      <c r="AZ115" s="889" t="s">
        <v>529</v>
      </c>
      <c r="BA115" s="890"/>
      <c r="BB115" s="890"/>
      <c r="BC115" s="890"/>
      <c r="BD115" s="890"/>
      <c r="BE115" s="890"/>
      <c r="BF115" s="890"/>
      <c r="BG115" s="890"/>
      <c r="BH115" s="890"/>
      <c r="BI115" s="890"/>
      <c r="BJ115" s="890"/>
      <c r="BK115" s="890"/>
      <c r="BL115" s="890"/>
      <c r="BM115" s="890"/>
      <c r="BN115" s="890"/>
      <c r="BO115" s="890"/>
      <c r="BP115" s="891"/>
      <c r="BQ115" s="885">
        <v>649704</v>
      </c>
      <c r="BR115" s="886"/>
      <c r="BS115" s="886"/>
      <c r="BT115" s="886"/>
      <c r="BU115" s="886"/>
      <c r="BV115" s="886">
        <v>325730</v>
      </c>
      <c r="BW115" s="886"/>
      <c r="BX115" s="886"/>
      <c r="BY115" s="886"/>
      <c r="BZ115" s="886"/>
      <c r="CA115" s="886">
        <v>227419</v>
      </c>
      <c r="CB115" s="886"/>
      <c r="CC115" s="886"/>
      <c r="CD115" s="886"/>
      <c r="CE115" s="886"/>
      <c r="CF115" s="887">
        <v>0.7</v>
      </c>
      <c r="CG115" s="888"/>
      <c r="CH115" s="888"/>
      <c r="CI115" s="888"/>
      <c r="CJ115" s="888"/>
      <c r="CK115" s="927"/>
      <c r="CL115" s="928"/>
      <c r="CM115" s="889" t="s">
        <v>530</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531</v>
      </c>
      <c r="DH115" s="899"/>
      <c r="DI115" s="899"/>
      <c r="DJ115" s="899"/>
      <c r="DK115" s="900"/>
      <c r="DL115" s="898" t="s">
        <v>531</v>
      </c>
      <c r="DM115" s="899"/>
      <c r="DN115" s="899"/>
      <c r="DO115" s="899"/>
      <c r="DP115" s="900"/>
      <c r="DQ115" s="898" t="s">
        <v>531</v>
      </c>
      <c r="DR115" s="899"/>
      <c r="DS115" s="899"/>
      <c r="DT115" s="899"/>
      <c r="DU115" s="900"/>
      <c r="DV115" s="901" t="s">
        <v>531</v>
      </c>
      <c r="DW115" s="902"/>
      <c r="DX115" s="902"/>
      <c r="DY115" s="902"/>
      <c r="DZ115" s="903"/>
    </row>
    <row r="116" spans="1:130" s="194" customFormat="1" ht="26.25" customHeight="1" x14ac:dyDescent="0.15">
      <c r="A116" s="966"/>
      <c r="B116" s="967"/>
      <c r="C116" s="958" t="s">
        <v>532</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533</v>
      </c>
      <c r="AB116" s="899"/>
      <c r="AC116" s="899"/>
      <c r="AD116" s="899"/>
      <c r="AE116" s="900"/>
      <c r="AF116" s="898" t="s">
        <v>533</v>
      </c>
      <c r="AG116" s="899"/>
      <c r="AH116" s="899"/>
      <c r="AI116" s="899"/>
      <c r="AJ116" s="900"/>
      <c r="AK116" s="898" t="s">
        <v>533</v>
      </c>
      <c r="AL116" s="899"/>
      <c r="AM116" s="899"/>
      <c r="AN116" s="899"/>
      <c r="AO116" s="900"/>
      <c r="AP116" s="901" t="s">
        <v>533</v>
      </c>
      <c r="AQ116" s="902"/>
      <c r="AR116" s="902"/>
      <c r="AS116" s="902"/>
      <c r="AT116" s="903"/>
      <c r="AU116" s="946"/>
      <c r="AV116" s="947"/>
      <c r="AW116" s="947"/>
      <c r="AX116" s="947"/>
      <c r="AY116" s="948"/>
      <c r="AZ116" s="889" t="s">
        <v>534</v>
      </c>
      <c r="BA116" s="890"/>
      <c r="BB116" s="890"/>
      <c r="BC116" s="890"/>
      <c r="BD116" s="890"/>
      <c r="BE116" s="890"/>
      <c r="BF116" s="890"/>
      <c r="BG116" s="890"/>
      <c r="BH116" s="890"/>
      <c r="BI116" s="890"/>
      <c r="BJ116" s="890"/>
      <c r="BK116" s="890"/>
      <c r="BL116" s="890"/>
      <c r="BM116" s="890"/>
      <c r="BN116" s="890"/>
      <c r="BO116" s="890"/>
      <c r="BP116" s="891"/>
      <c r="BQ116" s="885" t="s">
        <v>535</v>
      </c>
      <c r="BR116" s="886"/>
      <c r="BS116" s="886"/>
      <c r="BT116" s="886"/>
      <c r="BU116" s="886"/>
      <c r="BV116" s="886" t="s">
        <v>535</v>
      </c>
      <c r="BW116" s="886"/>
      <c r="BX116" s="886"/>
      <c r="BY116" s="886"/>
      <c r="BZ116" s="886"/>
      <c r="CA116" s="886" t="s">
        <v>535</v>
      </c>
      <c r="CB116" s="886"/>
      <c r="CC116" s="886"/>
      <c r="CD116" s="886"/>
      <c r="CE116" s="886"/>
      <c r="CF116" s="887" t="s">
        <v>535</v>
      </c>
      <c r="CG116" s="888"/>
      <c r="CH116" s="888"/>
      <c r="CI116" s="888"/>
      <c r="CJ116" s="888"/>
      <c r="CK116" s="927"/>
      <c r="CL116" s="928"/>
      <c r="CM116" s="919" t="s">
        <v>536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535</v>
      </c>
      <c r="DH116" s="899"/>
      <c r="DI116" s="899"/>
      <c r="DJ116" s="899"/>
      <c r="DK116" s="900"/>
      <c r="DL116" s="898" t="s">
        <v>535</v>
      </c>
      <c r="DM116" s="899"/>
      <c r="DN116" s="899"/>
      <c r="DO116" s="899"/>
      <c r="DP116" s="900"/>
      <c r="DQ116" s="898" t="s">
        <v>535</v>
      </c>
      <c r="DR116" s="899"/>
      <c r="DS116" s="899"/>
      <c r="DT116" s="899"/>
      <c r="DU116" s="900"/>
      <c r="DV116" s="901" t="s">
        <v>535</v>
      </c>
      <c r="DW116" s="902"/>
      <c r="DX116" s="902"/>
      <c r="DY116" s="902"/>
      <c r="DZ116" s="903"/>
    </row>
    <row r="117" spans="1:130" s="194" customFormat="1" ht="26.25" customHeight="1" x14ac:dyDescent="0.15">
      <c r="A117" s="895" t="s">
        <v>247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537</v>
      </c>
      <c r="Z117" s="897"/>
      <c r="AA117" s="978">
        <v>8437744</v>
      </c>
      <c r="AB117" s="979"/>
      <c r="AC117" s="979"/>
      <c r="AD117" s="979"/>
      <c r="AE117" s="980"/>
      <c r="AF117" s="984">
        <v>8054823</v>
      </c>
      <c r="AG117" s="979"/>
      <c r="AH117" s="979"/>
      <c r="AI117" s="979"/>
      <c r="AJ117" s="980"/>
      <c r="AK117" s="984">
        <v>7490971</v>
      </c>
      <c r="AL117" s="979"/>
      <c r="AM117" s="979"/>
      <c r="AN117" s="979"/>
      <c r="AO117" s="980"/>
      <c r="AP117" s="971"/>
      <c r="AQ117" s="972"/>
      <c r="AR117" s="972"/>
      <c r="AS117" s="972"/>
      <c r="AT117" s="973"/>
      <c r="AU117" s="946"/>
      <c r="AV117" s="947"/>
      <c r="AW117" s="947"/>
      <c r="AX117" s="947"/>
      <c r="AY117" s="948"/>
      <c r="AZ117" s="976" t="s">
        <v>538</v>
      </c>
      <c r="BA117" s="958"/>
      <c r="BB117" s="958"/>
      <c r="BC117" s="958"/>
      <c r="BD117" s="958"/>
      <c r="BE117" s="958"/>
      <c r="BF117" s="958"/>
      <c r="BG117" s="958"/>
      <c r="BH117" s="958"/>
      <c r="BI117" s="958"/>
      <c r="BJ117" s="958"/>
      <c r="BK117" s="958"/>
      <c r="BL117" s="958"/>
      <c r="BM117" s="958"/>
      <c r="BN117" s="958"/>
      <c r="BO117" s="958"/>
      <c r="BP117" s="959"/>
      <c r="BQ117" s="974" t="s">
        <v>533</v>
      </c>
      <c r="BR117" s="975"/>
      <c r="BS117" s="975"/>
      <c r="BT117" s="975"/>
      <c r="BU117" s="975"/>
      <c r="BV117" s="975" t="s">
        <v>533</v>
      </c>
      <c r="BW117" s="975"/>
      <c r="BX117" s="975"/>
      <c r="BY117" s="975"/>
      <c r="BZ117" s="975"/>
      <c r="CA117" s="975" t="s">
        <v>533</v>
      </c>
      <c r="CB117" s="975"/>
      <c r="CC117" s="975"/>
      <c r="CD117" s="975"/>
      <c r="CE117" s="975"/>
      <c r="CF117" s="887" t="s">
        <v>533</v>
      </c>
      <c r="CG117" s="888"/>
      <c r="CH117" s="888"/>
      <c r="CI117" s="888"/>
      <c r="CJ117" s="888"/>
      <c r="CK117" s="927"/>
      <c r="CL117" s="928"/>
      <c r="CM117" s="919" t="s">
        <v>539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481</v>
      </c>
      <c r="DH117" s="899"/>
      <c r="DI117" s="899"/>
      <c r="DJ117" s="899"/>
      <c r="DK117" s="900"/>
      <c r="DL117" s="898" t="s">
        <v>481</v>
      </c>
      <c r="DM117" s="899"/>
      <c r="DN117" s="899"/>
      <c r="DO117" s="899"/>
      <c r="DP117" s="900"/>
      <c r="DQ117" s="898" t="s">
        <v>481</v>
      </c>
      <c r="DR117" s="899"/>
      <c r="DS117" s="899"/>
      <c r="DT117" s="899"/>
      <c r="DU117" s="900"/>
      <c r="DV117" s="901" t="s">
        <v>481</v>
      </c>
      <c r="DW117" s="902"/>
      <c r="DX117" s="902"/>
      <c r="DY117" s="902"/>
      <c r="DZ117" s="903"/>
    </row>
    <row r="118" spans="1:130" s="194" customFormat="1" ht="26.25" customHeight="1" x14ac:dyDescent="0.15">
      <c r="A118" s="895" t="s">
        <v>502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500</v>
      </c>
      <c r="AB118" s="896"/>
      <c r="AC118" s="896"/>
      <c r="AD118" s="896"/>
      <c r="AE118" s="897"/>
      <c r="AF118" s="905" t="s">
        <v>357</v>
      </c>
      <c r="AG118" s="896"/>
      <c r="AH118" s="896"/>
      <c r="AI118" s="896"/>
      <c r="AJ118" s="897"/>
      <c r="AK118" s="905" t="s">
        <v>356</v>
      </c>
      <c r="AL118" s="896"/>
      <c r="AM118" s="896"/>
      <c r="AN118" s="896"/>
      <c r="AO118" s="897"/>
      <c r="AP118" s="981" t="s">
        <v>501</v>
      </c>
      <c r="AQ118" s="982"/>
      <c r="AR118" s="982"/>
      <c r="AS118" s="982"/>
      <c r="AT118" s="983"/>
      <c r="AU118" s="949"/>
      <c r="AV118" s="950"/>
      <c r="AW118" s="950"/>
      <c r="AX118" s="950"/>
      <c r="AY118" s="950"/>
      <c r="AZ118" s="225" t="s">
        <v>247</v>
      </c>
      <c r="BA118" s="225"/>
      <c r="BB118" s="225"/>
      <c r="BC118" s="225"/>
      <c r="BD118" s="225"/>
      <c r="BE118" s="225"/>
      <c r="BF118" s="225"/>
      <c r="BG118" s="225"/>
      <c r="BH118" s="225"/>
      <c r="BI118" s="225"/>
      <c r="BJ118" s="225"/>
      <c r="BK118" s="225"/>
      <c r="BL118" s="225"/>
      <c r="BM118" s="225"/>
      <c r="BN118" s="225"/>
      <c r="BO118" s="977" t="s">
        <v>540</v>
      </c>
      <c r="BP118" s="991"/>
      <c r="BQ118" s="974">
        <v>80508146</v>
      </c>
      <c r="BR118" s="975"/>
      <c r="BS118" s="975"/>
      <c r="BT118" s="975"/>
      <c r="BU118" s="975"/>
      <c r="BV118" s="975">
        <v>77125139</v>
      </c>
      <c r="BW118" s="975"/>
      <c r="BX118" s="975"/>
      <c r="BY118" s="975"/>
      <c r="BZ118" s="975"/>
      <c r="CA118" s="975">
        <v>73833862</v>
      </c>
      <c r="CB118" s="975"/>
      <c r="CC118" s="975"/>
      <c r="CD118" s="975"/>
      <c r="CE118" s="975"/>
      <c r="CF118" s="922"/>
      <c r="CG118" s="923"/>
      <c r="CH118" s="923"/>
      <c r="CI118" s="923"/>
      <c r="CJ118" s="924"/>
      <c r="CK118" s="927"/>
      <c r="CL118" s="928"/>
      <c r="CM118" s="919" t="s">
        <v>541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511</v>
      </c>
      <c r="DH118" s="899"/>
      <c r="DI118" s="899"/>
      <c r="DJ118" s="899"/>
      <c r="DK118" s="900"/>
      <c r="DL118" s="898" t="s">
        <v>511</v>
      </c>
      <c r="DM118" s="899"/>
      <c r="DN118" s="899"/>
      <c r="DO118" s="899"/>
      <c r="DP118" s="900"/>
      <c r="DQ118" s="898" t="s">
        <v>511</v>
      </c>
      <c r="DR118" s="899"/>
      <c r="DS118" s="899"/>
      <c r="DT118" s="899"/>
      <c r="DU118" s="900"/>
      <c r="DV118" s="901" t="s">
        <v>511</v>
      </c>
      <c r="DW118" s="902"/>
      <c r="DX118" s="902"/>
      <c r="DY118" s="902"/>
      <c r="DZ118" s="903"/>
    </row>
    <row r="119" spans="1:130" s="194" customFormat="1" ht="26.25" customHeight="1" x14ac:dyDescent="0.15">
      <c r="A119" s="1065" t="s">
        <v>505</v>
      </c>
      <c r="B119" s="926"/>
      <c r="C119" s="934" t="s">
        <v>506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507</v>
      </c>
      <c r="AB119" s="938"/>
      <c r="AC119" s="938"/>
      <c r="AD119" s="938"/>
      <c r="AE119" s="939"/>
      <c r="AF119" s="937" t="s">
        <v>507</v>
      </c>
      <c r="AG119" s="938"/>
      <c r="AH119" s="938"/>
      <c r="AI119" s="938"/>
      <c r="AJ119" s="939"/>
      <c r="AK119" s="937" t="s">
        <v>507</v>
      </c>
      <c r="AL119" s="938"/>
      <c r="AM119" s="938"/>
      <c r="AN119" s="938"/>
      <c r="AO119" s="939"/>
      <c r="AP119" s="940" t="s">
        <v>507</v>
      </c>
      <c r="AQ119" s="941"/>
      <c r="AR119" s="941"/>
      <c r="AS119" s="941"/>
      <c r="AT119" s="942"/>
      <c r="AU119" s="999" t="s">
        <v>542</v>
      </c>
      <c r="AV119" s="1000"/>
      <c r="AW119" s="1000"/>
      <c r="AX119" s="1000"/>
      <c r="AY119" s="1001"/>
      <c r="AZ119" s="910" t="s">
        <v>543</v>
      </c>
      <c r="BA119" s="911"/>
      <c r="BB119" s="911"/>
      <c r="BC119" s="911"/>
      <c r="BD119" s="911"/>
      <c r="BE119" s="911"/>
      <c r="BF119" s="911"/>
      <c r="BG119" s="911"/>
      <c r="BH119" s="911"/>
      <c r="BI119" s="911"/>
      <c r="BJ119" s="911"/>
      <c r="BK119" s="911"/>
      <c r="BL119" s="911"/>
      <c r="BM119" s="911"/>
      <c r="BN119" s="911"/>
      <c r="BO119" s="911"/>
      <c r="BP119" s="912"/>
      <c r="BQ119" s="913">
        <v>12247775</v>
      </c>
      <c r="BR119" s="914"/>
      <c r="BS119" s="914"/>
      <c r="BT119" s="914"/>
      <c r="BU119" s="914"/>
      <c r="BV119" s="914">
        <v>13745830</v>
      </c>
      <c r="BW119" s="914"/>
      <c r="BX119" s="914"/>
      <c r="BY119" s="914"/>
      <c r="BZ119" s="914"/>
      <c r="CA119" s="914">
        <v>16656896</v>
      </c>
      <c r="CB119" s="914"/>
      <c r="CC119" s="914"/>
      <c r="CD119" s="914"/>
      <c r="CE119" s="914"/>
      <c r="CF119" s="932">
        <v>47.8</v>
      </c>
      <c r="CG119" s="933"/>
      <c r="CH119" s="933"/>
      <c r="CI119" s="933"/>
      <c r="CJ119" s="933"/>
      <c r="CK119" s="929"/>
      <c r="CL119" s="930"/>
      <c r="CM119" s="1027" t="s">
        <v>544</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t="s">
        <v>545</v>
      </c>
      <c r="DH119" s="986"/>
      <c r="DI119" s="986"/>
      <c r="DJ119" s="986"/>
      <c r="DK119" s="987"/>
      <c r="DL119" s="985" t="s">
        <v>545</v>
      </c>
      <c r="DM119" s="986"/>
      <c r="DN119" s="986"/>
      <c r="DO119" s="986"/>
      <c r="DP119" s="987"/>
      <c r="DQ119" s="985" t="s">
        <v>545</v>
      </c>
      <c r="DR119" s="986"/>
      <c r="DS119" s="986"/>
      <c r="DT119" s="986"/>
      <c r="DU119" s="987"/>
      <c r="DV119" s="988" t="s">
        <v>545</v>
      </c>
      <c r="DW119" s="989"/>
      <c r="DX119" s="989"/>
      <c r="DY119" s="989"/>
      <c r="DZ119" s="990"/>
    </row>
    <row r="120" spans="1:130" s="194" customFormat="1" ht="26.25" customHeight="1" x14ac:dyDescent="0.15">
      <c r="A120" s="1066"/>
      <c r="B120" s="928"/>
      <c r="C120" s="919" t="s">
        <v>512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513</v>
      </c>
      <c r="AB120" s="899"/>
      <c r="AC120" s="899"/>
      <c r="AD120" s="899"/>
      <c r="AE120" s="900"/>
      <c r="AF120" s="898" t="s">
        <v>513</v>
      </c>
      <c r="AG120" s="899"/>
      <c r="AH120" s="899"/>
      <c r="AI120" s="899"/>
      <c r="AJ120" s="900"/>
      <c r="AK120" s="898" t="s">
        <v>513</v>
      </c>
      <c r="AL120" s="899"/>
      <c r="AM120" s="899"/>
      <c r="AN120" s="899"/>
      <c r="AO120" s="900"/>
      <c r="AP120" s="901" t="s">
        <v>513</v>
      </c>
      <c r="AQ120" s="902"/>
      <c r="AR120" s="902"/>
      <c r="AS120" s="902"/>
      <c r="AT120" s="903"/>
      <c r="AU120" s="1002"/>
      <c r="AV120" s="1003"/>
      <c r="AW120" s="1003"/>
      <c r="AX120" s="1003"/>
      <c r="AY120" s="1004"/>
      <c r="AZ120" s="889" t="s">
        <v>546</v>
      </c>
      <c r="BA120" s="890"/>
      <c r="BB120" s="890"/>
      <c r="BC120" s="890"/>
      <c r="BD120" s="890"/>
      <c r="BE120" s="890"/>
      <c r="BF120" s="890"/>
      <c r="BG120" s="890"/>
      <c r="BH120" s="890"/>
      <c r="BI120" s="890"/>
      <c r="BJ120" s="890"/>
      <c r="BK120" s="890"/>
      <c r="BL120" s="890"/>
      <c r="BM120" s="890"/>
      <c r="BN120" s="890"/>
      <c r="BO120" s="890"/>
      <c r="BP120" s="891"/>
      <c r="BQ120" s="885">
        <v>8693601</v>
      </c>
      <c r="BR120" s="886"/>
      <c r="BS120" s="886"/>
      <c r="BT120" s="886"/>
      <c r="BU120" s="886"/>
      <c r="BV120" s="886">
        <v>8285293</v>
      </c>
      <c r="BW120" s="886"/>
      <c r="BX120" s="886"/>
      <c r="BY120" s="886"/>
      <c r="BZ120" s="886"/>
      <c r="CA120" s="886">
        <v>8054981</v>
      </c>
      <c r="CB120" s="886"/>
      <c r="CC120" s="886"/>
      <c r="CD120" s="886"/>
      <c r="CE120" s="886"/>
      <c r="CF120" s="887">
        <v>23.1</v>
      </c>
      <c r="CG120" s="888"/>
      <c r="CH120" s="888"/>
      <c r="CI120" s="888"/>
      <c r="CJ120" s="888"/>
      <c r="CK120" s="1016" t="s">
        <v>547</v>
      </c>
      <c r="CL120" s="1017"/>
      <c r="CM120" s="1017"/>
      <c r="CN120" s="1017"/>
      <c r="CO120" s="1018"/>
      <c r="CP120" s="1024" t="s">
        <v>548</v>
      </c>
      <c r="CQ120" s="1025"/>
      <c r="CR120" s="1025"/>
      <c r="CS120" s="1025"/>
      <c r="CT120" s="1025"/>
      <c r="CU120" s="1025"/>
      <c r="CV120" s="1025"/>
      <c r="CW120" s="1025"/>
      <c r="CX120" s="1025"/>
      <c r="CY120" s="1025"/>
      <c r="CZ120" s="1025"/>
      <c r="DA120" s="1025"/>
      <c r="DB120" s="1025"/>
      <c r="DC120" s="1025"/>
      <c r="DD120" s="1025"/>
      <c r="DE120" s="1025"/>
      <c r="DF120" s="1026"/>
      <c r="DG120" s="913">
        <v>15902556</v>
      </c>
      <c r="DH120" s="914"/>
      <c r="DI120" s="914"/>
      <c r="DJ120" s="914"/>
      <c r="DK120" s="914"/>
      <c r="DL120" s="914">
        <v>15096299</v>
      </c>
      <c r="DM120" s="914"/>
      <c r="DN120" s="914"/>
      <c r="DO120" s="914"/>
      <c r="DP120" s="914"/>
      <c r="DQ120" s="914">
        <v>14483149</v>
      </c>
      <c r="DR120" s="914"/>
      <c r="DS120" s="914"/>
      <c r="DT120" s="914"/>
      <c r="DU120" s="914"/>
      <c r="DV120" s="915">
        <v>41.6</v>
      </c>
      <c r="DW120" s="915"/>
      <c r="DX120" s="915"/>
      <c r="DY120" s="915"/>
      <c r="DZ120" s="916"/>
    </row>
    <row r="121" spans="1:130" s="194" customFormat="1" ht="26.25" customHeight="1" x14ac:dyDescent="0.15">
      <c r="A121" s="1066"/>
      <c r="B121" s="928"/>
      <c r="C121" s="993" t="s">
        <v>549</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519</v>
      </c>
      <c r="AB121" s="899"/>
      <c r="AC121" s="899"/>
      <c r="AD121" s="899"/>
      <c r="AE121" s="900"/>
      <c r="AF121" s="898" t="s">
        <v>519</v>
      </c>
      <c r="AG121" s="899"/>
      <c r="AH121" s="899"/>
      <c r="AI121" s="899"/>
      <c r="AJ121" s="900"/>
      <c r="AK121" s="898" t="s">
        <v>519</v>
      </c>
      <c r="AL121" s="899"/>
      <c r="AM121" s="899"/>
      <c r="AN121" s="899"/>
      <c r="AO121" s="900"/>
      <c r="AP121" s="901" t="s">
        <v>519</v>
      </c>
      <c r="AQ121" s="902"/>
      <c r="AR121" s="902"/>
      <c r="AS121" s="902"/>
      <c r="AT121" s="903"/>
      <c r="AU121" s="1002"/>
      <c r="AV121" s="1003"/>
      <c r="AW121" s="1003"/>
      <c r="AX121" s="1003"/>
      <c r="AY121" s="1004"/>
      <c r="AZ121" s="976" t="s">
        <v>550</v>
      </c>
      <c r="BA121" s="958"/>
      <c r="BB121" s="958"/>
      <c r="BC121" s="958"/>
      <c r="BD121" s="958"/>
      <c r="BE121" s="958"/>
      <c r="BF121" s="958"/>
      <c r="BG121" s="958"/>
      <c r="BH121" s="958"/>
      <c r="BI121" s="958"/>
      <c r="BJ121" s="958"/>
      <c r="BK121" s="958"/>
      <c r="BL121" s="958"/>
      <c r="BM121" s="958"/>
      <c r="BN121" s="958"/>
      <c r="BO121" s="958"/>
      <c r="BP121" s="959"/>
      <c r="BQ121" s="974">
        <v>48480595</v>
      </c>
      <c r="BR121" s="975"/>
      <c r="BS121" s="975"/>
      <c r="BT121" s="975"/>
      <c r="BU121" s="975"/>
      <c r="BV121" s="975">
        <v>49251430</v>
      </c>
      <c r="BW121" s="975"/>
      <c r="BX121" s="975"/>
      <c r="BY121" s="975"/>
      <c r="BZ121" s="975"/>
      <c r="CA121" s="975">
        <v>50126474</v>
      </c>
      <c r="CB121" s="975"/>
      <c r="CC121" s="975"/>
      <c r="CD121" s="975"/>
      <c r="CE121" s="975"/>
      <c r="CF121" s="1014">
        <v>143.80000000000001</v>
      </c>
      <c r="CG121" s="1015"/>
      <c r="CH121" s="1015"/>
      <c r="CI121" s="1015"/>
      <c r="CJ121" s="1015"/>
      <c r="CK121" s="1019"/>
      <c r="CL121" s="1020"/>
      <c r="CM121" s="1020"/>
      <c r="CN121" s="1020"/>
      <c r="CO121" s="1021"/>
      <c r="CP121" s="996" t="s">
        <v>551</v>
      </c>
      <c r="CQ121" s="997"/>
      <c r="CR121" s="997"/>
      <c r="CS121" s="997"/>
      <c r="CT121" s="997"/>
      <c r="CU121" s="997"/>
      <c r="CV121" s="997"/>
      <c r="CW121" s="997"/>
      <c r="CX121" s="997"/>
      <c r="CY121" s="997"/>
      <c r="CZ121" s="997"/>
      <c r="DA121" s="997"/>
      <c r="DB121" s="997"/>
      <c r="DC121" s="997"/>
      <c r="DD121" s="997"/>
      <c r="DE121" s="997"/>
      <c r="DF121" s="998"/>
      <c r="DG121" s="885">
        <v>2147332</v>
      </c>
      <c r="DH121" s="886"/>
      <c r="DI121" s="886"/>
      <c r="DJ121" s="886"/>
      <c r="DK121" s="886"/>
      <c r="DL121" s="886">
        <v>2133840</v>
      </c>
      <c r="DM121" s="886"/>
      <c r="DN121" s="886"/>
      <c r="DO121" s="886"/>
      <c r="DP121" s="886"/>
      <c r="DQ121" s="886">
        <v>2032092</v>
      </c>
      <c r="DR121" s="886"/>
      <c r="DS121" s="886"/>
      <c r="DT121" s="886"/>
      <c r="DU121" s="886"/>
      <c r="DV121" s="907">
        <v>5.8</v>
      </c>
      <c r="DW121" s="907"/>
      <c r="DX121" s="907"/>
      <c r="DY121" s="907"/>
      <c r="DZ121" s="908"/>
    </row>
    <row r="122" spans="1:130" s="194" customFormat="1" ht="26.25" customHeight="1" x14ac:dyDescent="0.15">
      <c r="A122" s="1066"/>
      <c r="B122" s="928"/>
      <c r="C122" s="919" t="s">
        <v>526</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527</v>
      </c>
      <c r="AB122" s="899"/>
      <c r="AC122" s="899"/>
      <c r="AD122" s="899"/>
      <c r="AE122" s="900"/>
      <c r="AF122" s="898" t="s">
        <v>527</v>
      </c>
      <c r="AG122" s="899"/>
      <c r="AH122" s="899"/>
      <c r="AI122" s="899"/>
      <c r="AJ122" s="900"/>
      <c r="AK122" s="898" t="s">
        <v>527</v>
      </c>
      <c r="AL122" s="899"/>
      <c r="AM122" s="899"/>
      <c r="AN122" s="899"/>
      <c r="AO122" s="900"/>
      <c r="AP122" s="901" t="s">
        <v>527</v>
      </c>
      <c r="AQ122" s="902"/>
      <c r="AR122" s="902"/>
      <c r="AS122" s="902"/>
      <c r="AT122" s="903"/>
      <c r="AU122" s="1005"/>
      <c r="AV122" s="1006"/>
      <c r="AW122" s="1006"/>
      <c r="AX122" s="1006"/>
      <c r="AY122" s="1006"/>
      <c r="AZ122" s="225" t="s">
        <v>247</v>
      </c>
      <c r="BA122" s="225"/>
      <c r="BB122" s="225"/>
      <c r="BC122" s="225"/>
      <c r="BD122" s="225"/>
      <c r="BE122" s="225"/>
      <c r="BF122" s="225"/>
      <c r="BG122" s="225"/>
      <c r="BH122" s="225"/>
      <c r="BI122" s="225"/>
      <c r="BJ122" s="225"/>
      <c r="BK122" s="225"/>
      <c r="BL122" s="225"/>
      <c r="BM122" s="225"/>
      <c r="BN122" s="225"/>
      <c r="BO122" s="977" t="s">
        <v>552</v>
      </c>
      <c r="BP122" s="991"/>
      <c r="BQ122" s="1007">
        <v>69421971</v>
      </c>
      <c r="BR122" s="1008"/>
      <c r="BS122" s="1008"/>
      <c r="BT122" s="1008"/>
      <c r="BU122" s="1008"/>
      <c r="BV122" s="1008">
        <v>71282553</v>
      </c>
      <c r="BW122" s="1008"/>
      <c r="BX122" s="1008"/>
      <c r="BY122" s="1008"/>
      <c r="BZ122" s="1008"/>
      <c r="CA122" s="1008">
        <v>74838351</v>
      </c>
      <c r="CB122" s="1008"/>
      <c r="CC122" s="1008"/>
      <c r="CD122" s="1008"/>
      <c r="CE122" s="1008"/>
      <c r="CF122" s="922"/>
      <c r="CG122" s="923"/>
      <c r="CH122" s="923"/>
      <c r="CI122" s="923"/>
      <c r="CJ122" s="924"/>
      <c r="CK122" s="1019"/>
      <c r="CL122" s="1020"/>
      <c r="CM122" s="1020"/>
      <c r="CN122" s="1020"/>
      <c r="CO122" s="1021"/>
      <c r="CP122" s="996" t="s">
        <v>553</v>
      </c>
      <c r="CQ122" s="997"/>
      <c r="CR122" s="997"/>
      <c r="CS122" s="997"/>
      <c r="CT122" s="997"/>
      <c r="CU122" s="997"/>
      <c r="CV122" s="997"/>
      <c r="CW122" s="997"/>
      <c r="CX122" s="997"/>
      <c r="CY122" s="997"/>
      <c r="CZ122" s="997"/>
      <c r="DA122" s="997"/>
      <c r="DB122" s="997"/>
      <c r="DC122" s="997"/>
      <c r="DD122" s="997"/>
      <c r="DE122" s="997"/>
      <c r="DF122" s="998"/>
      <c r="DG122" s="885">
        <v>339516</v>
      </c>
      <c r="DH122" s="886"/>
      <c r="DI122" s="886"/>
      <c r="DJ122" s="886"/>
      <c r="DK122" s="886"/>
      <c r="DL122" s="886">
        <v>314511</v>
      </c>
      <c r="DM122" s="886"/>
      <c r="DN122" s="886"/>
      <c r="DO122" s="886"/>
      <c r="DP122" s="886"/>
      <c r="DQ122" s="886">
        <v>273436</v>
      </c>
      <c r="DR122" s="886"/>
      <c r="DS122" s="886"/>
      <c r="DT122" s="886"/>
      <c r="DU122" s="886"/>
      <c r="DV122" s="907">
        <v>0.8</v>
      </c>
      <c r="DW122" s="907"/>
      <c r="DX122" s="907"/>
      <c r="DY122" s="907"/>
      <c r="DZ122" s="908"/>
    </row>
    <row r="123" spans="1:130" s="194" customFormat="1" ht="26.25" customHeight="1" thickBot="1" x14ac:dyDescent="0.2">
      <c r="A123" s="1066"/>
      <c r="B123" s="928"/>
      <c r="C123" s="919" t="s">
        <v>536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535</v>
      </c>
      <c r="AB123" s="899"/>
      <c r="AC123" s="899"/>
      <c r="AD123" s="899"/>
      <c r="AE123" s="900"/>
      <c r="AF123" s="898" t="s">
        <v>535</v>
      </c>
      <c r="AG123" s="899"/>
      <c r="AH123" s="899"/>
      <c r="AI123" s="899"/>
      <c r="AJ123" s="900"/>
      <c r="AK123" s="898" t="s">
        <v>535</v>
      </c>
      <c r="AL123" s="899"/>
      <c r="AM123" s="899"/>
      <c r="AN123" s="899"/>
      <c r="AO123" s="900"/>
      <c r="AP123" s="901" t="s">
        <v>535</v>
      </c>
      <c r="AQ123" s="902"/>
      <c r="AR123" s="902"/>
      <c r="AS123" s="902"/>
      <c r="AT123" s="903"/>
      <c r="AU123" s="1009" t="s">
        <v>554</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31.4</v>
      </c>
      <c r="BR123" s="1013"/>
      <c r="BS123" s="1013"/>
      <c r="BT123" s="1013"/>
      <c r="BU123" s="1013"/>
      <c r="BV123" s="1013">
        <v>16.7</v>
      </c>
      <c r="BW123" s="1013"/>
      <c r="BX123" s="1013"/>
      <c r="BY123" s="1013"/>
      <c r="BZ123" s="1013"/>
      <c r="CA123" s="1013" t="s">
        <v>555</v>
      </c>
      <c r="CB123" s="1013"/>
      <c r="CC123" s="1013"/>
      <c r="CD123" s="1013"/>
      <c r="CE123" s="1013"/>
      <c r="CF123" s="1030"/>
      <c r="CG123" s="1031"/>
      <c r="CH123" s="1031"/>
      <c r="CI123" s="1031"/>
      <c r="CJ123" s="1032"/>
      <c r="CK123" s="1019"/>
      <c r="CL123" s="1020"/>
      <c r="CM123" s="1020"/>
      <c r="CN123" s="1020"/>
      <c r="CO123" s="1021"/>
      <c r="CP123" s="996" t="s">
        <v>556</v>
      </c>
      <c r="CQ123" s="997"/>
      <c r="CR123" s="997"/>
      <c r="CS123" s="997"/>
      <c r="CT123" s="997"/>
      <c r="CU123" s="997"/>
      <c r="CV123" s="997"/>
      <c r="CW123" s="997"/>
      <c r="CX123" s="997"/>
      <c r="CY123" s="997"/>
      <c r="CZ123" s="997"/>
      <c r="DA123" s="997"/>
      <c r="DB123" s="997"/>
      <c r="DC123" s="997"/>
      <c r="DD123" s="997"/>
      <c r="DE123" s="997"/>
      <c r="DF123" s="998"/>
      <c r="DG123" s="904" t="s">
        <v>555</v>
      </c>
      <c r="DH123" s="899"/>
      <c r="DI123" s="899"/>
      <c r="DJ123" s="899"/>
      <c r="DK123" s="900"/>
      <c r="DL123" s="898" t="s">
        <v>555</v>
      </c>
      <c r="DM123" s="899"/>
      <c r="DN123" s="899"/>
      <c r="DO123" s="899"/>
      <c r="DP123" s="900"/>
      <c r="DQ123" s="898" t="s">
        <v>555</v>
      </c>
      <c r="DR123" s="899"/>
      <c r="DS123" s="899"/>
      <c r="DT123" s="899"/>
      <c r="DU123" s="900"/>
      <c r="DV123" s="901" t="s">
        <v>555</v>
      </c>
      <c r="DW123" s="902"/>
      <c r="DX123" s="902"/>
      <c r="DY123" s="902"/>
      <c r="DZ123" s="903"/>
    </row>
    <row r="124" spans="1:130" s="194" customFormat="1" ht="26.25" customHeight="1" x14ac:dyDescent="0.15">
      <c r="A124" s="1066"/>
      <c r="B124" s="928"/>
      <c r="C124" s="919" t="s">
        <v>539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481</v>
      </c>
      <c r="AB124" s="899"/>
      <c r="AC124" s="899"/>
      <c r="AD124" s="899"/>
      <c r="AE124" s="900"/>
      <c r="AF124" s="898" t="s">
        <v>481</v>
      </c>
      <c r="AG124" s="899"/>
      <c r="AH124" s="899"/>
      <c r="AI124" s="899"/>
      <c r="AJ124" s="900"/>
      <c r="AK124" s="898" t="s">
        <v>481</v>
      </c>
      <c r="AL124" s="899"/>
      <c r="AM124" s="899"/>
      <c r="AN124" s="899"/>
      <c r="AO124" s="900"/>
      <c r="AP124" s="901" t="s">
        <v>481</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557</v>
      </c>
      <c r="CQ124" s="997"/>
      <c r="CR124" s="997"/>
      <c r="CS124" s="997"/>
      <c r="CT124" s="997"/>
      <c r="CU124" s="997"/>
      <c r="CV124" s="997"/>
      <c r="CW124" s="997"/>
      <c r="CX124" s="997"/>
      <c r="CY124" s="997"/>
      <c r="CZ124" s="997"/>
      <c r="DA124" s="997"/>
      <c r="DB124" s="997"/>
      <c r="DC124" s="997"/>
      <c r="DD124" s="997"/>
      <c r="DE124" s="997"/>
      <c r="DF124" s="998"/>
      <c r="DG124" s="992" t="s">
        <v>481</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194" customFormat="1" ht="26.25" customHeight="1" thickBot="1" x14ac:dyDescent="0.2">
      <c r="A125" s="1066"/>
      <c r="B125" s="928"/>
      <c r="C125" s="919" t="s">
        <v>541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511</v>
      </c>
      <c r="AB125" s="899"/>
      <c r="AC125" s="899"/>
      <c r="AD125" s="899"/>
      <c r="AE125" s="900"/>
      <c r="AF125" s="898" t="s">
        <v>511</v>
      </c>
      <c r="AG125" s="899"/>
      <c r="AH125" s="899"/>
      <c r="AI125" s="899"/>
      <c r="AJ125" s="900"/>
      <c r="AK125" s="898" t="s">
        <v>511</v>
      </c>
      <c r="AL125" s="899"/>
      <c r="AM125" s="899"/>
      <c r="AN125" s="899"/>
      <c r="AO125" s="900"/>
      <c r="AP125" s="901" t="s">
        <v>511</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558</v>
      </c>
      <c r="CL125" s="1017"/>
      <c r="CM125" s="1017"/>
      <c r="CN125" s="1017"/>
      <c r="CO125" s="1018"/>
      <c r="CP125" s="910" t="s">
        <v>559</v>
      </c>
      <c r="CQ125" s="911"/>
      <c r="CR125" s="911"/>
      <c r="CS125" s="911"/>
      <c r="CT125" s="911"/>
      <c r="CU125" s="911"/>
      <c r="CV125" s="911"/>
      <c r="CW125" s="911"/>
      <c r="CX125" s="911"/>
      <c r="CY125" s="911"/>
      <c r="CZ125" s="911"/>
      <c r="DA125" s="911"/>
      <c r="DB125" s="911"/>
      <c r="DC125" s="911"/>
      <c r="DD125" s="911"/>
      <c r="DE125" s="911"/>
      <c r="DF125" s="912"/>
      <c r="DG125" s="913" t="s">
        <v>511</v>
      </c>
      <c r="DH125" s="914"/>
      <c r="DI125" s="914"/>
      <c r="DJ125" s="914"/>
      <c r="DK125" s="914"/>
      <c r="DL125" s="914" t="s">
        <v>511</v>
      </c>
      <c r="DM125" s="914"/>
      <c r="DN125" s="914"/>
      <c r="DO125" s="914"/>
      <c r="DP125" s="914"/>
      <c r="DQ125" s="914" t="s">
        <v>511</v>
      </c>
      <c r="DR125" s="914"/>
      <c r="DS125" s="914"/>
      <c r="DT125" s="914"/>
      <c r="DU125" s="914"/>
      <c r="DV125" s="915" t="s">
        <v>511</v>
      </c>
      <c r="DW125" s="915"/>
      <c r="DX125" s="915"/>
      <c r="DY125" s="915"/>
      <c r="DZ125" s="916"/>
    </row>
    <row r="126" spans="1:130" s="194" customFormat="1" ht="26.25" customHeight="1" x14ac:dyDescent="0.15">
      <c r="A126" s="1066"/>
      <c r="B126" s="928"/>
      <c r="C126" s="919" t="s">
        <v>544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545</v>
      </c>
      <c r="AB126" s="899"/>
      <c r="AC126" s="899"/>
      <c r="AD126" s="899"/>
      <c r="AE126" s="900"/>
      <c r="AF126" s="898" t="s">
        <v>545</v>
      </c>
      <c r="AG126" s="899"/>
      <c r="AH126" s="899"/>
      <c r="AI126" s="899"/>
      <c r="AJ126" s="900"/>
      <c r="AK126" s="898" t="s">
        <v>545</v>
      </c>
      <c r="AL126" s="899"/>
      <c r="AM126" s="899"/>
      <c r="AN126" s="899"/>
      <c r="AO126" s="900"/>
      <c r="AP126" s="901" t="s">
        <v>545</v>
      </c>
      <c r="AQ126" s="902"/>
      <c r="AR126" s="902"/>
      <c r="AS126" s="902"/>
      <c r="AT126" s="903"/>
      <c r="AU126" s="230"/>
      <c r="AV126" s="230"/>
      <c r="AW126" s="230"/>
      <c r="AX126" s="1046" t="s">
        <v>560</v>
      </c>
      <c r="AY126" s="1047"/>
      <c r="AZ126" s="1047"/>
      <c r="BA126" s="1047"/>
      <c r="BB126" s="1047"/>
      <c r="BC126" s="1047"/>
      <c r="BD126" s="1047"/>
      <c r="BE126" s="1048"/>
      <c r="BF126" s="1082" t="s">
        <v>561</v>
      </c>
      <c r="BG126" s="1047"/>
      <c r="BH126" s="1047"/>
      <c r="BI126" s="1047"/>
      <c r="BJ126" s="1047"/>
      <c r="BK126" s="1047"/>
      <c r="BL126" s="1048"/>
      <c r="BM126" s="1082" t="s">
        <v>562</v>
      </c>
      <c r="BN126" s="1047"/>
      <c r="BO126" s="1047"/>
      <c r="BP126" s="1047"/>
      <c r="BQ126" s="1047"/>
      <c r="BR126" s="1047"/>
      <c r="BS126" s="1048"/>
      <c r="BT126" s="1082" t="s">
        <v>563</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564</v>
      </c>
      <c r="CQ126" s="890"/>
      <c r="CR126" s="890"/>
      <c r="CS126" s="890"/>
      <c r="CT126" s="890"/>
      <c r="CU126" s="890"/>
      <c r="CV126" s="890"/>
      <c r="CW126" s="890"/>
      <c r="CX126" s="890"/>
      <c r="CY126" s="890"/>
      <c r="CZ126" s="890"/>
      <c r="DA126" s="890"/>
      <c r="DB126" s="890"/>
      <c r="DC126" s="890"/>
      <c r="DD126" s="890"/>
      <c r="DE126" s="890"/>
      <c r="DF126" s="891"/>
      <c r="DG126" s="885">
        <v>219757</v>
      </c>
      <c r="DH126" s="886"/>
      <c r="DI126" s="886"/>
      <c r="DJ126" s="886"/>
      <c r="DK126" s="886"/>
      <c r="DL126" s="886" t="s">
        <v>511</v>
      </c>
      <c r="DM126" s="886"/>
      <c r="DN126" s="886"/>
      <c r="DO126" s="886"/>
      <c r="DP126" s="886"/>
      <c r="DQ126" s="886" t="s">
        <v>511</v>
      </c>
      <c r="DR126" s="886"/>
      <c r="DS126" s="886"/>
      <c r="DT126" s="886"/>
      <c r="DU126" s="886"/>
      <c r="DV126" s="907" t="s">
        <v>511</v>
      </c>
      <c r="DW126" s="907"/>
      <c r="DX126" s="907"/>
      <c r="DY126" s="907"/>
      <c r="DZ126" s="908"/>
    </row>
    <row r="127" spans="1:130" s="194" customFormat="1" ht="26.25" customHeight="1" thickBot="1" x14ac:dyDescent="0.2">
      <c r="A127" s="1067"/>
      <c r="B127" s="930"/>
      <c r="C127" s="1027" t="s">
        <v>432</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511</v>
      </c>
      <c r="AB127" s="899"/>
      <c r="AC127" s="899"/>
      <c r="AD127" s="899"/>
      <c r="AE127" s="900"/>
      <c r="AF127" s="898" t="s">
        <v>511</v>
      </c>
      <c r="AG127" s="899"/>
      <c r="AH127" s="899"/>
      <c r="AI127" s="899"/>
      <c r="AJ127" s="900"/>
      <c r="AK127" s="898" t="s">
        <v>511</v>
      </c>
      <c r="AL127" s="899"/>
      <c r="AM127" s="899"/>
      <c r="AN127" s="899"/>
      <c r="AO127" s="900"/>
      <c r="AP127" s="901" t="s">
        <v>511</v>
      </c>
      <c r="AQ127" s="902"/>
      <c r="AR127" s="902"/>
      <c r="AS127" s="902"/>
      <c r="AT127" s="903"/>
      <c r="AU127" s="230"/>
      <c r="AV127" s="230"/>
      <c r="AW127" s="230"/>
      <c r="AX127" s="960" t="s">
        <v>565</v>
      </c>
      <c r="AY127" s="911"/>
      <c r="AZ127" s="911"/>
      <c r="BA127" s="911"/>
      <c r="BB127" s="911"/>
      <c r="BC127" s="911"/>
      <c r="BD127" s="911"/>
      <c r="BE127" s="912"/>
      <c r="BF127" s="1035" t="s">
        <v>566</v>
      </c>
      <c r="BG127" s="1036"/>
      <c r="BH127" s="1036"/>
      <c r="BI127" s="1036"/>
      <c r="BJ127" s="1036"/>
      <c r="BK127" s="1036"/>
      <c r="BL127" s="1037"/>
      <c r="BM127" s="1035">
        <v>11.48</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567</v>
      </c>
      <c r="CQ127" s="1040"/>
      <c r="CR127" s="1040"/>
      <c r="CS127" s="1040"/>
      <c r="CT127" s="1040"/>
      <c r="CU127" s="1040"/>
      <c r="CV127" s="1040"/>
      <c r="CW127" s="1040"/>
      <c r="CX127" s="1040"/>
      <c r="CY127" s="1040"/>
      <c r="CZ127" s="1040"/>
      <c r="DA127" s="1040"/>
      <c r="DB127" s="1040"/>
      <c r="DC127" s="1040"/>
      <c r="DD127" s="1040"/>
      <c r="DE127" s="1040"/>
      <c r="DF127" s="1041"/>
      <c r="DG127" s="1042">
        <v>429947</v>
      </c>
      <c r="DH127" s="1043"/>
      <c r="DI127" s="1043"/>
      <c r="DJ127" s="1043"/>
      <c r="DK127" s="1043"/>
      <c r="DL127" s="1043">
        <v>325730</v>
      </c>
      <c r="DM127" s="1043"/>
      <c r="DN127" s="1043"/>
      <c r="DO127" s="1043"/>
      <c r="DP127" s="1043"/>
      <c r="DQ127" s="1043">
        <v>227419</v>
      </c>
      <c r="DR127" s="1043"/>
      <c r="DS127" s="1043"/>
      <c r="DT127" s="1043"/>
      <c r="DU127" s="1043"/>
      <c r="DV127" s="1033">
        <v>0.7</v>
      </c>
      <c r="DW127" s="1033"/>
      <c r="DX127" s="1033"/>
      <c r="DY127" s="1033"/>
      <c r="DZ127" s="1034"/>
    </row>
    <row r="128" spans="1:130" s="194" customFormat="1" ht="26.25" customHeight="1" x14ac:dyDescent="0.15">
      <c r="A128" s="1057" t="s">
        <v>568</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569</v>
      </c>
      <c r="X128" s="1059"/>
      <c r="Y128" s="1059"/>
      <c r="Z128" s="1060"/>
      <c r="AA128" s="1061">
        <v>1047218</v>
      </c>
      <c r="AB128" s="1062"/>
      <c r="AC128" s="1062"/>
      <c r="AD128" s="1062"/>
      <c r="AE128" s="1063"/>
      <c r="AF128" s="1064">
        <v>1106024</v>
      </c>
      <c r="AG128" s="1062"/>
      <c r="AH128" s="1062"/>
      <c r="AI128" s="1062"/>
      <c r="AJ128" s="1063"/>
      <c r="AK128" s="1064">
        <v>1133328</v>
      </c>
      <c r="AL128" s="1062"/>
      <c r="AM128" s="1062"/>
      <c r="AN128" s="1062"/>
      <c r="AO128" s="1063"/>
      <c r="AP128" s="1069"/>
      <c r="AQ128" s="1070"/>
      <c r="AR128" s="1070"/>
      <c r="AS128" s="1070"/>
      <c r="AT128" s="1071"/>
      <c r="AU128" s="232"/>
      <c r="AV128" s="232"/>
      <c r="AW128" s="232"/>
      <c r="AX128" s="1068" t="s">
        <v>570</v>
      </c>
      <c r="AY128" s="890"/>
      <c r="AZ128" s="890"/>
      <c r="BA128" s="890"/>
      <c r="BB128" s="890"/>
      <c r="BC128" s="890"/>
      <c r="BD128" s="890"/>
      <c r="BE128" s="891"/>
      <c r="BF128" s="1072" t="s">
        <v>535</v>
      </c>
      <c r="BG128" s="1073"/>
      <c r="BH128" s="1073"/>
      <c r="BI128" s="1073"/>
      <c r="BJ128" s="1073"/>
      <c r="BK128" s="1073"/>
      <c r="BL128" s="1074"/>
      <c r="BM128" s="1072">
        <v>16.48</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164</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571</v>
      </c>
      <c r="X129" s="1085"/>
      <c r="Y129" s="1085"/>
      <c r="Z129" s="1086"/>
      <c r="AA129" s="904">
        <v>39689296</v>
      </c>
      <c r="AB129" s="899"/>
      <c r="AC129" s="899"/>
      <c r="AD129" s="899"/>
      <c r="AE129" s="900"/>
      <c r="AF129" s="898">
        <v>39414852</v>
      </c>
      <c r="AG129" s="899"/>
      <c r="AH129" s="899"/>
      <c r="AI129" s="899"/>
      <c r="AJ129" s="900"/>
      <c r="AK129" s="898">
        <v>39338561</v>
      </c>
      <c r="AL129" s="899"/>
      <c r="AM129" s="899"/>
      <c r="AN129" s="899"/>
      <c r="AO129" s="900"/>
      <c r="AP129" s="1049"/>
      <c r="AQ129" s="1050"/>
      <c r="AR129" s="1050"/>
      <c r="AS129" s="1050"/>
      <c r="AT129" s="1051"/>
      <c r="AU129" s="232"/>
      <c r="AV129" s="232"/>
      <c r="AW129" s="232"/>
      <c r="AX129" s="1068" t="s">
        <v>572</v>
      </c>
      <c r="AY129" s="890"/>
      <c r="AZ129" s="890"/>
      <c r="BA129" s="890"/>
      <c r="BB129" s="890"/>
      <c r="BC129" s="890"/>
      <c r="BD129" s="890"/>
      <c r="BE129" s="891"/>
      <c r="BF129" s="1077">
        <v>6.9</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573</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574</v>
      </c>
      <c r="X130" s="1085"/>
      <c r="Y130" s="1085"/>
      <c r="Z130" s="1086"/>
      <c r="AA130" s="904">
        <v>4400840</v>
      </c>
      <c r="AB130" s="899"/>
      <c r="AC130" s="899"/>
      <c r="AD130" s="899"/>
      <c r="AE130" s="900"/>
      <c r="AF130" s="898">
        <v>4450337</v>
      </c>
      <c r="AG130" s="899"/>
      <c r="AH130" s="899"/>
      <c r="AI130" s="899"/>
      <c r="AJ130" s="900"/>
      <c r="AK130" s="898">
        <v>4483040</v>
      </c>
      <c r="AL130" s="899"/>
      <c r="AM130" s="899"/>
      <c r="AN130" s="899"/>
      <c r="AO130" s="900"/>
      <c r="AP130" s="1049"/>
      <c r="AQ130" s="1050"/>
      <c r="AR130" s="1050"/>
      <c r="AS130" s="1050"/>
      <c r="AT130" s="1051"/>
      <c r="AU130" s="232"/>
      <c r="AV130" s="232"/>
      <c r="AW130" s="232"/>
      <c r="AX130" s="1110" t="s">
        <v>575</v>
      </c>
      <c r="AY130" s="1040"/>
      <c r="AZ130" s="1040"/>
      <c r="BA130" s="1040"/>
      <c r="BB130" s="1040"/>
      <c r="BC130" s="1040"/>
      <c r="BD130" s="1040"/>
      <c r="BE130" s="1041"/>
      <c r="BF130" s="1111" t="s">
        <v>555</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576</v>
      </c>
      <c r="X131" s="1055"/>
      <c r="Y131" s="1055"/>
      <c r="Z131" s="1056"/>
      <c r="AA131" s="992">
        <v>35288456</v>
      </c>
      <c r="AB131" s="986"/>
      <c r="AC131" s="986"/>
      <c r="AD131" s="986"/>
      <c r="AE131" s="987"/>
      <c r="AF131" s="985">
        <v>34964515</v>
      </c>
      <c r="AG131" s="986"/>
      <c r="AH131" s="986"/>
      <c r="AI131" s="986"/>
      <c r="AJ131" s="987"/>
      <c r="AK131" s="985">
        <v>34855521</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577</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578</v>
      </c>
      <c r="W132" s="1092"/>
      <c r="X132" s="1092"/>
      <c r="Y132" s="1092"/>
      <c r="Z132" s="1093"/>
      <c r="AA132" s="1094">
        <v>8.4721360440000009</v>
      </c>
      <c r="AB132" s="1095"/>
      <c r="AC132" s="1095"/>
      <c r="AD132" s="1095"/>
      <c r="AE132" s="1096"/>
      <c r="AF132" s="1097">
        <v>7.1457075840000002</v>
      </c>
      <c r="AG132" s="1095"/>
      <c r="AH132" s="1095"/>
      <c r="AI132" s="1095"/>
      <c r="AJ132" s="1096"/>
      <c r="AK132" s="1097">
        <v>5.3782096670000001</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579</v>
      </c>
      <c r="W133" s="1099"/>
      <c r="X133" s="1099"/>
      <c r="Y133" s="1099"/>
      <c r="Z133" s="1100"/>
      <c r="AA133" s="1101">
        <v>8.6</v>
      </c>
      <c r="AB133" s="1102"/>
      <c r="AC133" s="1102"/>
      <c r="AD133" s="1102"/>
      <c r="AE133" s="1103"/>
      <c r="AF133" s="1101">
        <v>8</v>
      </c>
      <c r="AG133" s="1102"/>
      <c r="AH133" s="1102"/>
      <c r="AI133" s="1102"/>
      <c r="AJ133" s="1103"/>
      <c r="AK133" s="1101">
        <v>6.9</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55" zoomScaleNormal="10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31"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12357613</v>
      </c>
      <c r="L9" s="263">
        <v>60994</v>
      </c>
      <c r="M9" s="264">
        <v>57646</v>
      </c>
      <c r="N9" s="265">
        <v>5.8</v>
      </c>
    </row>
    <row r="10" spans="1:16" x14ac:dyDescent="0.15">
      <c r="A10" s="247"/>
      <c r="B10" s="243"/>
      <c r="C10" s="243"/>
      <c r="D10" s="243"/>
      <c r="E10" s="243"/>
      <c r="F10" s="243"/>
      <c r="G10" s="1114" t="s">
        <v>19</v>
      </c>
      <c r="H10" s="1115"/>
      <c r="I10" s="1115"/>
      <c r="J10" s="1116"/>
      <c r="K10" s="266">
        <v>535940</v>
      </c>
      <c r="L10" s="267">
        <v>2645</v>
      </c>
      <c r="M10" s="268">
        <v>3377</v>
      </c>
      <c r="N10" s="269">
        <v>-21.7</v>
      </c>
    </row>
    <row r="11" spans="1:16" ht="13.5" customHeight="1" x14ac:dyDescent="0.15">
      <c r="A11" s="247"/>
      <c r="B11" s="243"/>
      <c r="C11" s="243"/>
      <c r="D11" s="243"/>
      <c r="E11" s="243"/>
      <c r="F11" s="243"/>
      <c r="G11" s="1114" t="s">
        <v>20</v>
      </c>
      <c r="H11" s="1115"/>
      <c r="I11" s="1115"/>
      <c r="J11" s="1116"/>
      <c r="K11" s="266">
        <v>130846</v>
      </c>
      <c r="L11" s="267">
        <v>646</v>
      </c>
      <c r="M11" s="268">
        <v>1622</v>
      </c>
      <c r="N11" s="269">
        <v>-60.2</v>
      </c>
    </row>
    <row r="12" spans="1:16" ht="13.5" customHeight="1" x14ac:dyDescent="0.15">
      <c r="A12" s="247"/>
      <c r="B12" s="243"/>
      <c r="C12" s="243"/>
      <c r="D12" s="243"/>
      <c r="E12" s="243"/>
      <c r="F12" s="243"/>
      <c r="G12" s="1114" t="s">
        <v>21</v>
      </c>
      <c r="H12" s="1115"/>
      <c r="I12" s="1115"/>
      <c r="J12" s="1116"/>
      <c r="K12" s="266" t="s">
        <v>0</v>
      </c>
      <c r="L12" s="267" t="s">
        <v>0</v>
      </c>
      <c r="M12" s="268">
        <v>1252</v>
      </c>
      <c r="N12" s="269" t="s">
        <v>0</v>
      </c>
    </row>
    <row r="13" spans="1:16" ht="13.5" customHeight="1" x14ac:dyDescent="0.15">
      <c r="A13" s="247"/>
      <c r="B13" s="243"/>
      <c r="C13" s="243"/>
      <c r="D13" s="243"/>
      <c r="E13" s="243"/>
      <c r="F13" s="243"/>
      <c r="G13" s="1114" t="s">
        <v>22</v>
      </c>
      <c r="H13" s="1115"/>
      <c r="I13" s="1115"/>
      <c r="J13" s="1116"/>
      <c r="K13" s="266" t="s">
        <v>0</v>
      </c>
      <c r="L13" s="267" t="s">
        <v>0</v>
      </c>
      <c r="M13" s="268">
        <v>14</v>
      </c>
      <c r="N13" s="269" t="s">
        <v>0</v>
      </c>
    </row>
    <row r="14" spans="1:16" ht="13.5" customHeight="1" x14ac:dyDescent="0.15">
      <c r="A14" s="247"/>
      <c r="B14" s="243"/>
      <c r="C14" s="243"/>
      <c r="D14" s="243"/>
      <c r="E14" s="243"/>
      <c r="F14" s="243"/>
      <c r="G14" s="1114" t="s">
        <v>23</v>
      </c>
      <c r="H14" s="1115"/>
      <c r="I14" s="1115"/>
      <c r="J14" s="1116"/>
      <c r="K14" s="266">
        <v>486365</v>
      </c>
      <c r="L14" s="267">
        <v>2401</v>
      </c>
      <c r="M14" s="268">
        <v>2017</v>
      </c>
      <c r="N14" s="269">
        <v>19</v>
      </c>
    </row>
    <row r="15" spans="1:16" ht="13.5" customHeight="1" x14ac:dyDescent="0.15">
      <c r="A15" s="247"/>
      <c r="B15" s="243"/>
      <c r="C15" s="243"/>
      <c r="D15" s="243"/>
      <c r="E15" s="243"/>
      <c r="F15" s="243"/>
      <c r="G15" s="1114" t="s">
        <v>24</v>
      </c>
      <c r="H15" s="1115"/>
      <c r="I15" s="1115"/>
      <c r="J15" s="1116"/>
      <c r="K15" s="266">
        <v>329261</v>
      </c>
      <c r="L15" s="267">
        <v>1625</v>
      </c>
      <c r="M15" s="268">
        <v>1108</v>
      </c>
      <c r="N15" s="269">
        <v>46.7</v>
      </c>
    </row>
    <row r="16" spans="1:16" x14ac:dyDescent="0.15">
      <c r="A16" s="247"/>
      <c r="B16" s="243"/>
      <c r="C16" s="243"/>
      <c r="D16" s="243"/>
      <c r="E16" s="243"/>
      <c r="F16" s="243"/>
      <c r="G16" s="1125" t="s">
        <v>25</v>
      </c>
      <c r="H16" s="1126"/>
      <c r="I16" s="1126"/>
      <c r="J16" s="1127"/>
      <c r="K16" s="267">
        <v>-1596553</v>
      </c>
      <c r="L16" s="267">
        <v>-7880</v>
      </c>
      <c r="M16" s="268">
        <v>-6317</v>
      </c>
      <c r="N16" s="269">
        <v>24.7</v>
      </c>
    </row>
    <row r="17" spans="1:16" x14ac:dyDescent="0.15">
      <c r="A17" s="247"/>
      <c r="B17" s="243"/>
      <c r="C17" s="243"/>
      <c r="D17" s="243"/>
      <c r="E17" s="243"/>
      <c r="F17" s="243"/>
      <c r="G17" s="1125" t="s">
        <v>247</v>
      </c>
      <c r="H17" s="1126"/>
      <c r="I17" s="1126"/>
      <c r="J17" s="1127"/>
      <c r="K17" s="267">
        <v>12243472</v>
      </c>
      <c r="L17" s="267">
        <v>60431</v>
      </c>
      <c r="M17" s="268">
        <v>60718</v>
      </c>
      <c r="N17" s="269">
        <v>-0.5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6.32</v>
      </c>
      <c r="L21" s="280">
        <v>6.12</v>
      </c>
      <c r="M21" s="281">
        <v>0.2</v>
      </c>
      <c r="N21" s="248"/>
      <c r="O21" s="282"/>
      <c r="P21" s="278"/>
    </row>
    <row r="22" spans="1:16" s="283" customFormat="1" x14ac:dyDescent="0.15">
      <c r="A22" s="278"/>
      <c r="B22" s="248"/>
      <c r="C22" s="248"/>
      <c r="D22" s="248"/>
      <c r="E22" s="248"/>
      <c r="F22" s="248"/>
      <c r="G22" s="1120" t="s">
        <v>31</v>
      </c>
      <c r="H22" s="1121"/>
      <c r="I22" s="1121"/>
      <c r="J22" s="1122"/>
      <c r="K22" s="284">
        <v>111.6</v>
      </c>
      <c r="L22" s="285">
        <v>107.9</v>
      </c>
      <c r="M22" s="286">
        <v>3.7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5433874</v>
      </c>
      <c r="L32" s="293">
        <v>26820</v>
      </c>
      <c r="M32" s="294">
        <v>34769</v>
      </c>
      <c r="N32" s="295">
        <v>-22.9</v>
      </c>
    </row>
    <row r="33" spans="1:16" ht="13.5" customHeight="1" x14ac:dyDescent="0.15">
      <c r="A33" s="247"/>
      <c r="B33" s="243"/>
      <c r="C33" s="243"/>
      <c r="D33" s="243"/>
      <c r="E33" s="243"/>
      <c r="F33" s="243"/>
      <c r="G33" s="1117" t="s">
        <v>36</v>
      </c>
      <c r="H33" s="1118"/>
      <c r="I33" s="1118"/>
      <c r="J33" s="1119"/>
      <c r="K33" s="293" t="s">
        <v>0</v>
      </c>
      <c r="L33" s="293" t="s">
        <v>0</v>
      </c>
      <c r="M33" s="294">
        <v>2</v>
      </c>
      <c r="N33" s="295" t="s">
        <v>0</v>
      </c>
    </row>
    <row r="34" spans="1:16" ht="27" customHeight="1" x14ac:dyDescent="0.15">
      <c r="A34" s="247"/>
      <c r="B34" s="243"/>
      <c r="C34" s="243"/>
      <c r="D34" s="243"/>
      <c r="E34" s="243"/>
      <c r="F34" s="243"/>
      <c r="G34" s="1117" t="s">
        <v>1</v>
      </c>
      <c r="H34" s="1118"/>
      <c r="I34" s="1118"/>
      <c r="J34" s="1119"/>
      <c r="K34" s="293" t="s">
        <v>0</v>
      </c>
      <c r="L34" s="293" t="s">
        <v>0</v>
      </c>
      <c r="M34" s="294">
        <v>76</v>
      </c>
      <c r="N34" s="295" t="s">
        <v>0</v>
      </c>
    </row>
    <row r="35" spans="1:16" ht="27" customHeight="1" x14ac:dyDescent="0.15">
      <c r="A35" s="247"/>
      <c r="B35" s="243"/>
      <c r="C35" s="243"/>
      <c r="D35" s="243"/>
      <c r="E35" s="243"/>
      <c r="F35" s="243"/>
      <c r="G35" s="1117" t="s">
        <v>37</v>
      </c>
      <c r="H35" s="1118"/>
      <c r="I35" s="1118"/>
      <c r="J35" s="1119"/>
      <c r="K35" s="293">
        <v>1793698</v>
      </c>
      <c r="L35" s="293">
        <v>8853</v>
      </c>
      <c r="M35" s="294">
        <v>12081</v>
      </c>
      <c r="N35" s="295">
        <v>-26.7</v>
      </c>
    </row>
    <row r="36" spans="1:16" ht="27" customHeight="1" x14ac:dyDescent="0.15">
      <c r="A36" s="247"/>
      <c r="B36" s="243"/>
      <c r="C36" s="243"/>
      <c r="D36" s="243"/>
      <c r="E36" s="243"/>
      <c r="F36" s="243"/>
      <c r="G36" s="1117" t="s">
        <v>38</v>
      </c>
      <c r="H36" s="1118"/>
      <c r="I36" s="1118"/>
      <c r="J36" s="1119"/>
      <c r="K36" s="293">
        <v>263399</v>
      </c>
      <c r="L36" s="293">
        <v>1300</v>
      </c>
      <c r="M36" s="294">
        <v>617</v>
      </c>
      <c r="N36" s="295">
        <v>110.7</v>
      </c>
    </row>
    <row r="37" spans="1:16" ht="13.5" customHeight="1" x14ac:dyDescent="0.15">
      <c r="A37" s="247"/>
      <c r="B37" s="243"/>
      <c r="C37" s="243"/>
      <c r="D37" s="243"/>
      <c r="E37" s="243"/>
      <c r="F37" s="243"/>
      <c r="G37" s="1117" t="s">
        <v>39</v>
      </c>
      <c r="H37" s="1118"/>
      <c r="I37" s="1118"/>
      <c r="J37" s="1119"/>
      <c r="K37" s="293" t="s">
        <v>0</v>
      </c>
      <c r="L37" s="293" t="s">
        <v>0</v>
      </c>
      <c r="M37" s="294">
        <v>1833</v>
      </c>
      <c r="N37" s="295" t="s">
        <v>0</v>
      </c>
    </row>
    <row r="38" spans="1:16" ht="27" customHeight="1" x14ac:dyDescent="0.15">
      <c r="A38" s="247"/>
      <c r="B38" s="243"/>
      <c r="C38" s="243"/>
      <c r="D38" s="243"/>
      <c r="E38" s="243"/>
      <c r="F38" s="243"/>
      <c r="G38" s="1133" t="s">
        <v>2</v>
      </c>
      <c r="H38" s="1134"/>
      <c r="I38" s="1134"/>
      <c r="J38" s="1135"/>
      <c r="K38" s="296" t="s">
        <v>0</v>
      </c>
      <c r="L38" s="296" t="s">
        <v>0</v>
      </c>
      <c r="M38" s="297">
        <v>7</v>
      </c>
      <c r="N38" s="298" t="s">
        <v>0</v>
      </c>
      <c r="O38" s="292"/>
    </row>
    <row r="39" spans="1:16" x14ac:dyDescent="0.15">
      <c r="A39" s="247"/>
      <c r="B39" s="243"/>
      <c r="C39" s="243"/>
      <c r="D39" s="243"/>
      <c r="E39" s="243"/>
      <c r="F39" s="243"/>
      <c r="G39" s="1133" t="s">
        <v>3</v>
      </c>
      <c r="H39" s="1134"/>
      <c r="I39" s="1134"/>
      <c r="J39" s="1135"/>
      <c r="K39" s="299">
        <v>-1133328</v>
      </c>
      <c r="L39" s="299">
        <v>-5594</v>
      </c>
      <c r="M39" s="300">
        <v>-8020</v>
      </c>
      <c r="N39" s="301">
        <v>-30.2</v>
      </c>
      <c r="O39" s="292"/>
    </row>
    <row r="40" spans="1:16" ht="27" customHeight="1" x14ac:dyDescent="0.15">
      <c r="A40" s="247"/>
      <c r="B40" s="243"/>
      <c r="C40" s="243"/>
      <c r="D40" s="243"/>
      <c r="E40" s="243"/>
      <c r="F40" s="243"/>
      <c r="G40" s="1117" t="s">
        <v>4</v>
      </c>
      <c r="H40" s="1118"/>
      <c r="I40" s="1118"/>
      <c r="J40" s="1119"/>
      <c r="K40" s="299">
        <v>-4483040</v>
      </c>
      <c r="L40" s="299">
        <v>-22127</v>
      </c>
      <c r="M40" s="300">
        <v>-28078</v>
      </c>
      <c r="N40" s="301">
        <v>-21.2</v>
      </c>
      <c r="O40" s="292"/>
    </row>
    <row r="41" spans="1:16" x14ac:dyDescent="0.15">
      <c r="A41" s="247"/>
      <c r="B41" s="243"/>
      <c r="C41" s="243"/>
      <c r="D41" s="243"/>
      <c r="E41" s="243"/>
      <c r="F41" s="243"/>
      <c r="G41" s="1136" t="s">
        <v>351</v>
      </c>
      <c r="H41" s="1137"/>
      <c r="I41" s="1137"/>
      <c r="J41" s="1138"/>
      <c r="K41" s="293">
        <v>1874603</v>
      </c>
      <c r="L41" s="299">
        <v>9253</v>
      </c>
      <c r="M41" s="300">
        <v>13285</v>
      </c>
      <c r="N41" s="301">
        <v>-30.4</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4270380</v>
      </c>
      <c r="J51" s="319">
        <v>21021</v>
      </c>
      <c r="K51" s="320">
        <v>-14.7</v>
      </c>
      <c r="L51" s="321">
        <v>42470</v>
      </c>
      <c r="M51" s="322">
        <v>-6.9</v>
      </c>
      <c r="N51" s="323">
        <v>-7.8</v>
      </c>
    </row>
    <row r="52" spans="1:14" x14ac:dyDescent="0.15">
      <c r="A52" s="247"/>
      <c r="B52" s="243"/>
      <c r="C52" s="243"/>
      <c r="D52" s="243"/>
      <c r="E52" s="243"/>
      <c r="F52" s="243"/>
      <c r="G52" s="324"/>
      <c r="H52" s="325" t="s">
        <v>48</v>
      </c>
      <c r="I52" s="326">
        <v>3078864</v>
      </c>
      <c r="J52" s="327">
        <v>15156</v>
      </c>
      <c r="K52" s="328">
        <v>1.1000000000000001</v>
      </c>
      <c r="L52" s="329">
        <v>26888</v>
      </c>
      <c r="M52" s="330">
        <v>-6.4</v>
      </c>
      <c r="N52" s="331">
        <v>7.5</v>
      </c>
    </row>
    <row r="53" spans="1:14" x14ac:dyDescent="0.15">
      <c r="A53" s="247"/>
      <c r="B53" s="243"/>
      <c r="C53" s="243"/>
      <c r="D53" s="243"/>
      <c r="E53" s="243"/>
      <c r="F53" s="243"/>
      <c r="G53" s="309" t="s">
        <v>7</v>
      </c>
      <c r="H53" s="310"/>
      <c r="I53" s="318">
        <v>4828240</v>
      </c>
      <c r="J53" s="319">
        <v>23843</v>
      </c>
      <c r="K53" s="320">
        <v>13.4</v>
      </c>
      <c r="L53" s="321">
        <v>42247</v>
      </c>
      <c r="M53" s="322">
        <v>-0.5</v>
      </c>
      <c r="N53" s="323">
        <v>13.9</v>
      </c>
    </row>
    <row r="54" spans="1:14" x14ac:dyDescent="0.15">
      <c r="A54" s="247"/>
      <c r="B54" s="243"/>
      <c r="C54" s="243"/>
      <c r="D54" s="243"/>
      <c r="E54" s="243"/>
      <c r="F54" s="243"/>
      <c r="G54" s="324"/>
      <c r="H54" s="325" t="s">
        <v>48</v>
      </c>
      <c r="I54" s="326">
        <v>2975356</v>
      </c>
      <c r="J54" s="327">
        <v>14693</v>
      </c>
      <c r="K54" s="328">
        <v>-3.1</v>
      </c>
      <c r="L54" s="329">
        <v>25497</v>
      </c>
      <c r="M54" s="330">
        <v>-5.2</v>
      </c>
      <c r="N54" s="331">
        <v>2.1</v>
      </c>
    </row>
    <row r="55" spans="1:14" x14ac:dyDescent="0.15">
      <c r="A55" s="247"/>
      <c r="B55" s="243"/>
      <c r="C55" s="243"/>
      <c r="D55" s="243"/>
      <c r="E55" s="243"/>
      <c r="F55" s="243"/>
      <c r="G55" s="309" t="s">
        <v>8</v>
      </c>
      <c r="H55" s="310"/>
      <c r="I55" s="318">
        <v>5210302</v>
      </c>
      <c r="J55" s="319">
        <v>25810</v>
      </c>
      <c r="K55" s="320">
        <v>8.1999999999999993</v>
      </c>
      <c r="L55" s="321">
        <v>41739</v>
      </c>
      <c r="M55" s="322">
        <v>-1.2</v>
      </c>
      <c r="N55" s="323">
        <v>9.4</v>
      </c>
    </row>
    <row r="56" spans="1:14" x14ac:dyDescent="0.15">
      <c r="A56" s="247"/>
      <c r="B56" s="243"/>
      <c r="C56" s="243"/>
      <c r="D56" s="243"/>
      <c r="E56" s="243"/>
      <c r="F56" s="243"/>
      <c r="G56" s="324"/>
      <c r="H56" s="325" t="s">
        <v>48</v>
      </c>
      <c r="I56" s="326">
        <v>4013342</v>
      </c>
      <c r="J56" s="327">
        <v>19881</v>
      </c>
      <c r="K56" s="328">
        <v>35.299999999999997</v>
      </c>
      <c r="L56" s="329">
        <v>24625</v>
      </c>
      <c r="M56" s="330">
        <v>-3.4</v>
      </c>
      <c r="N56" s="331">
        <v>38.700000000000003</v>
      </c>
    </row>
    <row r="57" spans="1:14" x14ac:dyDescent="0.15">
      <c r="A57" s="247"/>
      <c r="B57" s="243"/>
      <c r="C57" s="243"/>
      <c r="D57" s="243"/>
      <c r="E57" s="243"/>
      <c r="F57" s="243"/>
      <c r="G57" s="309" t="s">
        <v>9</v>
      </c>
      <c r="H57" s="310"/>
      <c r="I57" s="318">
        <v>5394648</v>
      </c>
      <c r="J57" s="319">
        <v>26831</v>
      </c>
      <c r="K57" s="320">
        <v>4</v>
      </c>
      <c r="L57" s="321">
        <v>36765</v>
      </c>
      <c r="M57" s="322">
        <v>-11.9</v>
      </c>
      <c r="N57" s="323">
        <v>15.9</v>
      </c>
    </row>
    <row r="58" spans="1:14" x14ac:dyDescent="0.15">
      <c r="A58" s="247"/>
      <c r="B58" s="243"/>
      <c r="C58" s="243"/>
      <c r="D58" s="243"/>
      <c r="E58" s="243"/>
      <c r="F58" s="243"/>
      <c r="G58" s="324"/>
      <c r="H58" s="325" t="s">
        <v>48</v>
      </c>
      <c r="I58" s="326">
        <v>3048466</v>
      </c>
      <c r="J58" s="327">
        <v>15162</v>
      </c>
      <c r="K58" s="328">
        <v>-23.7</v>
      </c>
      <c r="L58" s="329">
        <v>20975</v>
      </c>
      <c r="M58" s="330">
        <v>-14.8</v>
      </c>
      <c r="N58" s="331">
        <v>-8.9</v>
      </c>
    </row>
    <row r="59" spans="1:14" x14ac:dyDescent="0.15">
      <c r="A59" s="247"/>
      <c r="B59" s="243"/>
      <c r="C59" s="243"/>
      <c r="D59" s="243"/>
      <c r="E59" s="243"/>
      <c r="F59" s="243"/>
      <c r="G59" s="309" t="s">
        <v>10</v>
      </c>
      <c r="H59" s="310"/>
      <c r="I59" s="318">
        <v>5004758</v>
      </c>
      <c r="J59" s="319">
        <v>24702</v>
      </c>
      <c r="K59" s="320">
        <v>-7.9</v>
      </c>
      <c r="L59" s="321">
        <v>39052</v>
      </c>
      <c r="M59" s="322">
        <v>6.2</v>
      </c>
      <c r="N59" s="323">
        <v>-14.1</v>
      </c>
    </row>
    <row r="60" spans="1:14" x14ac:dyDescent="0.15">
      <c r="A60" s="247"/>
      <c r="B60" s="243"/>
      <c r="C60" s="243"/>
      <c r="D60" s="243"/>
      <c r="E60" s="243"/>
      <c r="F60" s="243"/>
      <c r="G60" s="324"/>
      <c r="H60" s="325" t="s">
        <v>48</v>
      </c>
      <c r="I60" s="332">
        <v>3246170</v>
      </c>
      <c r="J60" s="327">
        <v>16022</v>
      </c>
      <c r="K60" s="328">
        <v>5.7</v>
      </c>
      <c r="L60" s="329">
        <v>21186</v>
      </c>
      <c r="M60" s="330">
        <v>1</v>
      </c>
      <c r="N60" s="331">
        <v>4.7</v>
      </c>
    </row>
    <row r="61" spans="1:14" x14ac:dyDescent="0.15">
      <c r="A61" s="247"/>
      <c r="B61" s="243"/>
      <c r="C61" s="243"/>
      <c r="D61" s="243"/>
      <c r="E61" s="243"/>
      <c r="F61" s="243"/>
      <c r="G61" s="309" t="s">
        <v>49</v>
      </c>
      <c r="H61" s="333"/>
      <c r="I61" s="334">
        <v>4941666</v>
      </c>
      <c r="J61" s="335">
        <v>24441</v>
      </c>
      <c r="K61" s="336">
        <v>0.6</v>
      </c>
      <c r="L61" s="337">
        <v>40455</v>
      </c>
      <c r="M61" s="338">
        <v>-2.9</v>
      </c>
      <c r="N61" s="323">
        <v>3.5</v>
      </c>
    </row>
    <row r="62" spans="1:14" x14ac:dyDescent="0.15">
      <c r="A62" s="247"/>
      <c r="B62" s="243"/>
      <c r="C62" s="243"/>
      <c r="D62" s="243"/>
      <c r="E62" s="243"/>
      <c r="F62" s="243"/>
      <c r="G62" s="324"/>
      <c r="H62" s="325" t="s">
        <v>48</v>
      </c>
      <c r="I62" s="326">
        <v>3272440</v>
      </c>
      <c r="J62" s="327">
        <v>16183</v>
      </c>
      <c r="K62" s="328">
        <v>3.1</v>
      </c>
      <c r="L62" s="329">
        <v>23834</v>
      </c>
      <c r="M62" s="330">
        <v>-5.8</v>
      </c>
      <c r="N62" s="331">
        <v>8.9</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51</v>
      </c>
      <c r="G46" s="8" t="s">
        <v>52</v>
      </c>
      <c r="H46" s="8" t="s">
        <v>53</v>
      </c>
      <c r="I46" s="8" t="s">
        <v>54</v>
      </c>
      <c r="J46" s="9" t="s">
        <v>55</v>
      </c>
    </row>
    <row r="47" spans="2:10" ht="57.75" customHeight="1" x14ac:dyDescent="0.15">
      <c r="B47" s="10"/>
      <c r="C47" s="1139" t="s">
        <v>92</v>
      </c>
      <c r="D47" s="1139"/>
      <c r="E47" s="1140"/>
      <c r="F47" s="11">
        <v>17.98</v>
      </c>
      <c r="G47" s="12">
        <v>15.25</v>
      </c>
      <c r="H47" s="12">
        <v>15.31</v>
      </c>
      <c r="I47" s="12">
        <v>15.44</v>
      </c>
      <c r="J47" s="13">
        <v>17.82</v>
      </c>
    </row>
    <row r="48" spans="2:10" ht="57.75" customHeight="1" x14ac:dyDescent="0.15">
      <c r="B48" s="14"/>
      <c r="C48" s="1143" t="s">
        <v>93</v>
      </c>
      <c r="D48" s="1143"/>
      <c r="E48" s="1144"/>
      <c r="F48" s="15">
        <v>8.34</v>
      </c>
      <c r="G48" s="16">
        <v>10.45</v>
      </c>
      <c r="H48" s="16">
        <v>10.77</v>
      </c>
      <c r="I48" s="16">
        <v>11.57</v>
      </c>
      <c r="J48" s="17">
        <v>9.5399999999999991</v>
      </c>
    </row>
    <row r="49" spans="2:10" ht="57.75" customHeight="1" thickBot="1" x14ac:dyDescent="0.2">
      <c r="B49" s="18"/>
      <c r="C49" s="1141" t="s">
        <v>94</v>
      </c>
      <c r="D49" s="1141"/>
      <c r="E49" s="1142"/>
      <c r="F49" s="19">
        <v>4.16</v>
      </c>
      <c r="G49" s="20" t="s">
        <v>56</v>
      </c>
      <c r="H49" s="20">
        <v>0.55000000000000004</v>
      </c>
      <c r="I49" s="20">
        <v>0.91</v>
      </c>
      <c r="J49" s="21">
        <v>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x14ac:dyDescent="0.15">
      <c r="A34" s="22"/>
      <c r="B34" s="31"/>
      <c r="C34" s="1145" t="s">
        <v>57</v>
      </c>
      <c r="D34" s="1145"/>
      <c r="E34" s="1146"/>
      <c r="F34" s="32">
        <v>8.34</v>
      </c>
      <c r="G34" s="33">
        <v>10.45</v>
      </c>
      <c r="H34" s="33">
        <v>10.77</v>
      </c>
      <c r="I34" s="33">
        <v>11.57</v>
      </c>
      <c r="J34" s="34">
        <v>9.5500000000000007</v>
      </c>
      <c r="K34" s="22"/>
      <c r="L34" s="22"/>
      <c r="M34" s="22"/>
      <c r="N34" s="22"/>
      <c r="O34" s="22"/>
      <c r="P34" s="22"/>
    </row>
    <row r="35" spans="1:16" ht="39" customHeight="1" x14ac:dyDescent="0.15">
      <c r="A35" s="22"/>
      <c r="B35" s="35"/>
      <c r="C35" s="1147" t="s">
        <v>58</v>
      </c>
      <c r="D35" s="1148"/>
      <c r="E35" s="1149"/>
      <c r="F35" s="36">
        <v>9.34</v>
      </c>
      <c r="G35" s="37">
        <v>8.9700000000000006</v>
      </c>
      <c r="H35" s="37">
        <v>8.4600000000000009</v>
      </c>
      <c r="I35" s="37">
        <v>7.39</v>
      </c>
      <c r="J35" s="38">
        <v>7.09</v>
      </c>
      <c r="K35" s="22"/>
      <c r="L35" s="22"/>
      <c r="M35" s="22"/>
      <c r="N35" s="22"/>
      <c r="O35" s="22"/>
      <c r="P35" s="22"/>
    </row>
    <row r="36" spans="1:16" ht="39" customHeight="1" x14ac:dyDescent="0.15">
      <c r="A36" s="22"/>
      <c r="B36" s="35"/>
      <c r="C36" s="1147" t="s">
        <v>59</v>
      </c>
      <c r="D36" s="1148"/>
      <c r="E36" s="1149"/>
      <c r="F36" s="36">
        <v>0.09</v>
      </c>
      <c r="G36" s="37">
        <v>0.1</v>
      </c>
      <c r="H36" s="37">
        <v>0.11</v>
      </c>
      <c r="I36" s="37">
        <v>0.1</v>
      </c>
      <c r="J36" s="38">
        <v>0.13</v>
      </c>
      <c r="K36" s="22"/>
      <c r="L36" s="22"/>
      <c r="M36" s="22"/>
      <c r="N36" s="22"/>
      <c r="O36" s="22"/>
      <c r="P36" s="22"/>
    </row>
    <row r="37" spans="1:16" ht="39" customHeight="1" x14ac:dyDescent="0.15">
      <c r="A37" s="22"/>
      <c r="B37" s="35"/>
      <c r="C37" s="1147" t="s">
        <v>60</v>
      </c>
      <c r="D37" s="1148"/>
      <c r="E37" s="1149"/>
      <c r="F37" s="36">
        <v>0</v>
      </c>
      <c r="G37" s="37">
        <v>0</v>
      </c>
      <c r="H37" s="37">
        <v>0</v>
      </c>
      <c r="I37" s="37">
        <v>0</v>
      </c>
      <c r="J37" s="38">
        <v>0</v>
      </c>
      <c r="K37" s="22"/>
      <c r="L37" s="22"/>
      <c r="M37" s="22"/>
      <c r="N37" s="22"/>
      <c r="O37" s="22"/>
      <c r="P37" s="22"/>
    </row>
    <row r="38" spans="1:16" ht="39" customHeight="1" x14ac:dyDescent="0.15">
      <c r="A38" s="22"/>
      <c r="B38" s="35"/>
      <c r="C38" s="1147" t="s">
        <v>61</v>
      </c>
      <c r="D38" s="1148"/>
      <c r="E38" s="1149"/>
      <c r="F38" s="36">
        <v>0.13</v>
      </c>
      <c r="G38" s="37">
        <v>0.13</v>
      </c>
      <c r="H38" s="37">
        <v>0</v>
      </c>
      <c r="I38" s="37">
        <v>0</v>
      </c>
      <c r="J38" s="38">
        <v>0</v>
      </c>
      <c r="K38" s="22"/>
      <c r="L38" s="22"/>
      <c r="M38" s="22"/>
      <c r="N38" s="22"/>
      <c r="O38" s="22"/>
      <c r="P38" s="22"/>
    </row>
    <row r="39" spans="1:16" ht="39" customHeight="1" x14ac:dyDescent="0.15">
      <c r="A39" s="22"/>
      <c r="B39" s="35"/>
      <c r="C39" s="1147" t="s">
        <v>62</v>
      </c>
      <c r="D39" s="1148"/>
      <c r="E39" s="1149"/>
      <c r="F39" s="36">
        <v>0</v>
      </c>
      <c r="G39" s="37">
        <v>0</v>
      </c>
      <c r="H39" s="37">
        <v>0</v>
      </c>
      <c r="I39" s="37">
        <v>0</v>
      </c>
      <c r="J39" s="38">
        <v>0</v>
      </c>
      <c r="K39" s="22"/>
      <c r="L39" s="22"/>
      <c r="M39" s="22"/>
      <c r="N39" s="22"/>
      <c r="O39" s="22"/>
      <c r="P39" s="22"/>
    </row>
    <row r="40" spans="1:16" ht="39" customHeight="1" x14ac:dyDescent="0.15">
      <c r="A40" s="22"/>
      <c r="B40" s="35"/>
      <c r="C40" s="1147" t="s">
        <v>63</v>
      </c>
      <c r="D40" s="1148"/>
      <c r="E40" s="1149"/>
      <c r="F40" s="36">
        <v>0</v>
      </c>
      <c r="G40" s="37">
        <v>0</v>
      </c>
      <c r="H40" s="37">
        <v>0</v>
      </c>
      <c r="I40" s="37">
        <v>0</v>
      </c>
      <c r="J40" s="38">
        <v>0</v>
      </c>
      <c r="K40" s="22"/>
      <c r="L40" s="22"/>
      <c r="M40" s="22"/>
      <c r="N40" s="22"/>
      <c r="O40" s="22"/>
      <c r="P40" s="22"/>
    </row>
    <row r="41" spans="1:16" ht="39" customHeight="1" x14ac:dyDescent="0.15">
      <c r="A41" s="22"/>
      <c r="B41" s="35"/>
      <c r="C41" s="1147" t="s">
        <v>64</v>
      </c>
      <c r="D41" s="1148"/>
      <c r="E41" s="1149"/>
      <c r="F41" s="36">
        <v>0</v>
      </c>
      <c r="G41" s="37">
        <v>0</v>
      </c>
      <c r="H41" s="37">
        <v>0</v>
      </c>
      <c r="I41" s="37">
        <v>0</v>
      </c>
      <c r="J41" s="38">
        <v>0</v>
      </c>
      <c r="K41" s="22"/>
      <c r="L41" s="22"/>
      <c r="M41" s="22"/>
      <c r="N41" s="22"/>
      <c r="O41" s="22"/>
      <c r="P41" s="22"/>
    </row>
    <row r="42" spans="1:16" ht="39" customHeight="1" x14ac:dyDescent="0.15">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66</v>
      </c>
      <c r="D43" s="1151"/>
      <c r="E43" s="1152"/>
      <c r="F43" s="41">
        <v>0</v>
      </c>
      <c r="G43" s="42">
        <v>0</v>
      </c>
      <c r="H43" s="42">
        <v>0</v>
      </c>
      <c r="I43" s="42">
        <v>0</v>
      </c>
      <c r="J43" s="43">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x14ac:dyDescent="0.15">
      <c r="A45" s="48"/>
      <c r="B45" s="1157" t="s">
        <v>101</v>
      </c>
      <c r="C45" s="1158"/>
      <c r="D45" s="58"/>
      <c r="E45" s="1167" t="s">
        <v>67</v>
      </c>
      <c r="F45" s="1167"/>
      <c r="G45" s="1167"/>
      <c r="H45" s="1167"/>
      <c r="I45" s="1167"/>
      <c r="J45" s="1168"/>
      <c r="K45" s="59">
        <v>4985</v>
      </c>
      <c r="L45" s="60">
        <v>5966</v>
      </c>
      <c r="M45" s="60">
        <v>6114</v>
      </c>
      <c r="N45" s="60">
        <v>5887</v>
      </c>
      <c r="O45" s="61">
        <v>5434</v>
      </c>
      <c r="P45" s="48"/>
      <c r="Q45" s="48"/>
      <c r="R45" s="48"/>
      <c r="S45" s="48"/>
      <c r="T45" s="48"/>
      <c r="U45" s="48"/>
    </row>
    <row r="46" spans="1:21" ht="30.75" customHeight="1" x14ac:dyDescent="0.15">
      <c r="A46" s="48"/>
      <c r="B46" s="1159"/>
      <c r="C46" s="1160"/>
      <c r="D46" s="62"/>
      <c r="E46" s="1153" t="s">
        <v>102</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103</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68</v>
      </c>
      <c r="F48" s="1153"/>
      <c r="G48" s="1153"/>
      <c r="H48" s="1153"/>
      <c r="I48" s="1153"/>
      <c r="J48" s="1154"/>
      <c r="K48" s="63">
        <v>2035</v>
      </c>
      <c r="L48" s="64">
        <v>2032</v>
      </c>
      <c r="M48" s="64">
        <v>1878</v>
      </c>
      <c r="N48" s="64">
        <v>1756</v>
      </c>
      <c r="O48" s="65">
        <v>1794</v>
      </c>
      <c r="P48" s="48"/>
      <c r="Q48" s="48"/>
      <c r="R48" s="48"/>
      <c r="S48" s="48"/>
      <c r="T48" s="48"/>
      <c r="U48" s="48"/>
    </row>
    <row r="49" spans="1:21" ht="30.75" customHeight="1" x14ac:dyDescent="0.15">
      <c r="A49" s="48"/>
      <c r="B49" s="1159"/>
      <c r="C49" s="1160"/>
      <c r="D49" s="62"/>
      <c r="E49" s="1153" t="s">
        <v>69</v>
      </c>
      <c r="F49" s="1153"/>
      <c r="G49" s="1153"/>
      <c r="H49" s="1153"/>
      <c r="I49" s="1153"/>
      <c r="J49" s="1154"/>
      <c r="K49" s="63">
        <v>485</v>
      </c>
      <c r="L49" s="64">
        <v>490</v>
      </c>
      <c r="M49" s="64">
        <v>446</v>
      </c>
      <c r="N49" s="64">
        <v>412</v>
      </c>
      <c r="O49" s="65">
        <v>263</v>
      </c>
      <c r="P49" s="48"/>
      <c r="Q49" s="48"/>
      <c r="R49" s="48"/>
      <c r="S49" s="48"/>
      <c r="T49" s="48"/>
      <c r="U49" s="48"/>
    </row>
    <row r="50" spans="1:21" ht="30.75" customHeight="1" x14ac:dyDescent="0.15">
      <c r="A50" s="48"/>
      <c r="B50" s="1159"/>
      <c r="C50" s="1160"/>
      <c r="D50" s="62"/>
      <c r="E50" s="1153" t="s">
        <v>70</v>
      </c>
      <c r="F50" s="1153"/>
      <c r="G50" s="1153"/>
      <c r="H50" s="1153"/>
      <c r="I50" s="1153"/>
      <c r="J50" s="1154"/>
      <c r="K50" s="63" t="s">
        <v>0</v>
      </c>
      <c r="L50" s="64" t="s">
        <v>0</v>
      </c>
      <c r="M50" s="64" t="s">
        <v>0</v>
      </c>
      <c r="N50" s="64" t="s">
        <v>0</v>
      </c>
      <c r="O50" s="65" t="s">
        <v>0</v>
      </c>
      <c r="P50" s="48"/>
      <c r="Q50" s="48"/>
      <c r="R50" s="48"/>
      <c r="S50" s="48"/>
      <c r="T50" s="48"/>
      <c r="U50" s="48"/>
    </row>
    <row r="51" spans="1:21" ht="30.75" customHeight="1" x14ac:dyDescent="0.15">
      <c r="A51" s="48"/>
      <c r="B51" s="1161"/>
      <c r="C51" s="1162"/>
      <c r="D51" s="66"/>
      <c r="E51" s="1153" t="s">
        <v>104</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15">
      <c r="A52" s="48"/>
      <c r="B52" s="1163" t="s">
        <v>105</v>
      </c>
      <c r="C52" s="1164"/>
      <c r="D52" s="66"/>
      <c r="E52" s="1153" t="s">
        <v>106</v>
      </c>
      <c r="F52" s="1153"/>
      <c r="G52" s="1153"/>
      <c r="H52" s="1153"/>
      <c r="I52" s="1153"/>
      <c r="J52" s="1154"/>
      <c r="K52" s="63">
        <v>4360</v>
      </c>
      <c r="L52" s="64">
        <v>5530</v>
      </c>
      <c r="M52" s="64">
        <v>5448</v>
      </c>
      <c r="N52" s="64">
        <v>5556</v>
      </c>
      <c r="O52" s="65">
        <v>5616</v>
      </c>
      <c r="P52" s="48"/>
      <c r="Q52" s="48"/>
      <c r="R52" s="48"/>
      <c r="S52" s="48"/>
      <c r="T52" s="48"/>
      <c r="U52" s="48"/>
    </row>
    <row r="53" spans="1:21" ht="30.75" customHeight="1" thickBot="1" x14ac:dyDescent="0.2">
      <c r="A53" s="48"/>
      <c r="B53" s="1165" t="s">
        <v>107</v>
      </c>
      <c r="C53" s="1166"/>
      <c r="D53" s="67"/>
      <c r="E53" s="1155" t="s">
        <v>108</v>
      </c>
      <c r="F53" s="1155"/>
      <c r="G53" s="1155"/>
      <c r="H53" s="1155"/>
      <c r="I53" s="1155"/>
      <c r="J53" s="1156"/>
      <c r="K53" s="68">
        <v>3145</v>
      </c>
      <c r="L53" s="69">
        <v>2958</v>
      </c>
      <c r="M53" s="69">
        <v>2990</v>
      </c>
      <c r="N53" s="69">
        <v>2499</v>
      </c>
      <c r="O53" s="70">
        <v>1875</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51</v>
      </c>
      <c r="J40" s="79" t="s">
        <v>52</v>
      </c>
      <c r="K40" s="79" t="s">
        <v>53</v>
      </c>
      <c r="L40" s="79" t="s">
        <v>54</v>
      </c>
      <c r="M40" s="80" t="s">
        <v>55</v>
      </c>
    </row>
    <row r="41" spans="2:13" ht="27.75" customHeight="1" x14ac:dyDescent="0.15">
      <c r="B41" s="1173" t="s">
        <v>112</v>
      </c>
      <c r="C41" s="1174"/>
      <c r="D41" s="81"/>
      <c r="E41" s="1183" t="s">
        <v>71</v>
      </c>
      <c r="F41" s="1183"/>
      <c r="G41" s="1183"/>
      <c r="H41" s="1184"/>
      <c r="I41" s="82">
        <v>48364</v>
      </c>
      <c r="J41" s="83">
        <v>46722</v>
      </c>
      <c r="K41" s="83">
        <v>44340</v>
      </c>
      <c r="L41" s="83">
        <v>43198</v>
      </c>
      <c r="M41" s="84">
        <v>41874</v>
      </c>
    </row>
    <row r="42" spans="2:13" ht="27.75" customHeight="1" x14ac:dyDescent="0.15">
      <c r="B42" s="1175"/>
      <c r="C42" s="1176"/>
      <c r="D42" s="85"/>
      <c r="E42" s="1171" t="s">
        <v>72</v>
      </c>
      <c r="F42" s="1171"/>
      <c r="G42" s="1171"/>
      <c r="H42" s="1172"/>
      <c r="I42" s="86" t="s">
        <v>0</v>
      </c>
      <c r="J42" s="87" t="s">
        <v>0</v>
      </c>
      <c r="K42" s="87" t="s">
        <v>0</v>
      </c>
      <c r="L42" s="87" t="s">
        <v>0</v>
      </c>
      <c r="M42" s="88" t="s">
        <v>0</v>
      </c>
    </row>
    <row r="43" spans="2:13" ht="27.75" customHeight="1" x14ac:dyDescent="0.15">
      <c r="B43" s="1175"/>
      <c r="C43" s="1176"/>
      <c r="D43" s="85"/>
      <c r="E43" s="1171" t="s">
        <v>73</v>
      </c>
      <c r="F43" s="1171"/>
      <c r="G43" s="1171"/>
      <c r="H43" s="1172"/>
      <c r="I43" s="86">
        <v>20401</v>
      </c>
      <c r="J43" s="87">
        <v>19986</v>
      </c>
      <c r="K43" s="87">
        <v>19530</v>
      </c>
      <c r="L43" s="87">
        <v>18480</v>
      </c>
      <c r="M43" s="88">
        <v>17497</v>
      </c>
    </row>
    <row r="44" spans="2:13" ht="27.75" customHeight="1" x14ac:dyDescent="0.15">
      <c r="B44" s="1175"/>
      <c r="C44" s="1176"/>
      <c r="D44" s="85"/>
      <c r="E44" s="1171" t="s">
        <v>74</v>
      </c>
      <c r="F44" s="1171"/>
      <c r="G44" s="1171"/>
      <c r="H44" s="1172"/>
      <c r="I44" s="86">
        <v>1627</v>
      </c>
      <c r="J44" s="87">
        <v>1155</v>
      </c>
      <c r="K44" s="87">
        <v>715</v>
      </c>
      <c r="L44" s="87">
        <v>307</v>
      </c>
      <c r="M44" s="88">
        <v>44</v>
      </c>
    </row>
    <row r="45" spans="2:13" ht="27.75" customHeight="1" x14ac:dyDescent="0.15">
      <c r="B45" s="1175"/>
      <c r="C45" s="1176"/>
      <c r="D45" s="85"/>
      <c r="E45" s="1171" t="s">
        <v>75</v>
      </c>
      <c r="F45" s="1171"/>
      <c r="G45" s="1171"/>
      <c r="H45" s="1172"/>
      <c r="I45" s="86">
        <v>16412</v>
      </c>
      <c r="J45" s="87">
        <v>15575</v>
      </c>
      <c r="K45" s="87">
        <v>15274</v>
      </c>
      <c r="L45" s="87">
        <v>14815</v>
      </c>
      <c r="M45" s="88">
        <v>14192</v>
      </c>
    </row>
    <row r="46" spans="2:13" ht="27.75" customHeight="1" x14ac:dyDescent="0.15">
      <c r="B46" s="1175"/>
      <c r="C46" s="1176"/>
      <c r="D46" s="85"/>
      <c r="E46" s="1171" t="s">
        <v>76</v>
      </c>
      <c r="F46" s="1171"/>
      <c r="G46" s="1171"/>
      <c r="H46" s="1172"/>
      <c r="I46" s="86">
        <v>1377</v>
      </c>
      <c r="J46" s="87">
        <v>1254</v>
      </c>
      <c r="K46" s="87">
        <v>650</v>
      </c>
      <c r="L46" s="87">
        <v>326</v>
      </c>
      <c r="M46" s="88">
        <v>227</v>
      </c>
    </row>
    <row r="47" spans="2:13" ht="27.75" customHeight="1" x14ac:dyDescent="0.15">
      <c r="B47" s="1175"/>
      <c r="C47" s="1176"/>
      <c r="D47" s="85"/>
      <c r="E47" s="1171" t="s">
        <v>77</v>
      </c>
      <c r="F47" s="1171"/>
      <c r="G47" s="1171"/>
      <c r="H47" s="1172"/>
      <c r="I47" s="86" t="s">
        <v>0</v>
      </c>
      <c r="J47" s="87" t="s">
        <v>0</v>
      </c>
      <c r="K47" s="87" t="s">
        <v>0</v>
      </c>
      <c r="L47" s="87" t="s">
        <v>0</v>
      </c>
      <c r="M47" s="88" t="s">
        <v>0</v>
      </c>
    </row>
    <row r="48" spans="2:13" ht="27.75" customHeight="1" x14ac:dyDescent="0.15">
      <c r="B48" s="1177"/>
      <c r="C48" s="1178"/>
      <c r="D48" s="85"/>
      <c r="E48" s="1171" t="s">
        <v>78</v>
      </c>
      <c r="F48" s="1171"/>
      <c r="G48" s="1171"/>
      <c r="H48" s="1172"/>
      <c r="I48" s="86" t="s">
        <v>0</v>
      </c>
      <c r="J48" s="87" t="s">
        <v>0</v>
      </c>
      <c r="K48" s="87" t="s">
        <v>0</v>
      </c>
      <c r="L48" s="87" t="s">
        <v>0</v>
      </c>
      <c r="M48" s="88" t="s">
        <v>0</v>
      </c>
    </row>
    <row r="49" spans="2:13" ht="27.75" customHeight="1" x14ac:dyDescent="0.15">
      <c r="B49" s="1179" t="s">
        <v>113</v>
      </c>
      <c r="C49" s="1180"/>
      <c r="D49" s="89"/>
      <c r="E49" s="1171" t="s">
        <v>79</v>
      </c>
      <c r="F49" s="1171"/>
      <c r="G49" s="1171"/>
      <c r="H49" s="1172"/>
      <c r="I49" s="86">
        <v>12841</v>
      </c>
      <c r="J49" s="87">
        <v>11212</v>
      </c>
      <c r="K49" s="87">
        <v>12248</v>
      </c>
      <c r="L49" s="87">
        <v>13746</v>
      </c>
      <c r="M49" s="88">
        <v>16657</v>
      </c>
    </row>
    <row r="50" spans="2:13" ht="27.75" customHeight="1" x14ac:dyDescent="0.15">
      <c r="B50" s="1175"/>
      <c r="C50" s="1176"/>
      <c r="D50" s="85"/>
      <c r="E50" s="1171" t="s">
        <v>80</v>
      </c>
      <c r="F50" s="1171"/>
      <c r="G50" s="1171"/>
      <c r="H50" s="1172"/>
      <c r="I50" s="86">
        <v>9412</v>
      </c>
      <c r="J50" s="87">
        <v>9104</v>
      </c>
      <c r="K50" s="87">
        <v>8694</v>
      </c>
      <c r="L50" s="87">
        <v>8285</v>
      </c>
      <c r="M50" s="88">
        <v>8055</v>
      </c>
    </row>
    <row r="51" spans="2:13" ht="27.75" customHeight="1" x14ac:dyDescent="0.15">
      <c r="B51" s="1177"/>
      <c r="C51" s="1178"/>
      <c r="D51" s="85"/>
      <c r="E51" s="1171" t="s">
        <v>81</v>
      </c>
      <c r="F51" s="1171"/>
      <c r="G51" s="1171"/>
      <c r="H51" s="1172"/>
      <c r="I51" s="86">
        <v>46274</v>
      </c>
      <c r="J51" s="87">
        <v>46185</v>
      </c>
      <c r="K51" s="87">
        <v>48481</v>
      </c>
      <c r="L51" s="87">
        <v>49251</v>
      </c>
      <c r="M51" s="88">
        <v>50126</v>
      </c>
    </row>
    <row r="52" spans="2:13" ht="27.75" customHeight="1" thickBot="1" x14ac:dyDescent="0.2">
      <c r="B52" s="1181" t="s">
        <v>107</v>
      </c>
      <c r="C52" s="1182"/>
      <c r="D52" s="90"/>
      <c r="E52" s="1169" t="s">
        <v>82</v>
      </c>
      <c r="F52" s="1169"/>
      <c r="G52" s="1169"/>
      <c r="H52" s="1170"/>
      <c r="I52" s="91">
        <v>19653</v>
      </c>
      <c r="J52" s="92">
        <v>18193</v>
      </c>
      <c r="K52" s="92">
        <v>11086</v>
      </c>
      <c r="L52" s="92">
        <v>5843</v>
      </c>
      <c r="M52" s="93">
        <v>-1004</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83</v>
      </c>
      <c r="E2" s="108"/>
      <c r="F2" s="109" t="s">
        <v>50</v>
      </c>
      <c r="G2" s="342"/>
      <c r="H2" s="343"/>
    </row>
    <row r="3" spans="1:8" x14ac:dyDescent="0.15">
      <c r="A3" s="107" t="s">
        <v>6</v>
      </c>
      <c r="B3" s="110"/>
      <c r="C3" s="111"/>
      <c r="D3" s="112">
        <v>21021</v>
      </c>
      <c r="E3" s="113"/>
      <c r="F3" s="114">
        <v>42470</v>
      </c>
      <c r="G3" s="115"/>
      <c r="H3" s="116"/>
    </row>
    <row r="4" spans="1:8" x14ac:dyDescent="0.15">
      <c r="A4" s="117"/>
      <c r="B4" s="118"/>
      <c r="C4" s="119"/>
      <c r="D4" s="120">
        <v>15156</v>
      </c>
      <c r="E4" s="121"/>
      <c r="F4" s="122">
        <v>26888</v>
      </c>
      <c r="G4" s="123"/>
      <c r="H4" s="124"/>
    </row>
    <row r="5" spans="1:8" x14ac:dyDescent="0.15">
      <c r="A5" s="107" t="s">
        <v>7</v>
      </c>
      <c r="B5" s="110"/>
      <c r="C5" s="111"/>
      <c r="D5" s="112">
        <v>23843</v>
      </c>
      <c r="E5" s="113"/>
      <c r="F5" s="114">
        <v>42247</v>
      </c>
      <c r="G5" s="115"/>
      <c r="H5" s="116"/>
    </row>
    <row r="6" spans="1:8" x14ac:dyDescent="0.15">
      <c r="A6" s="117"/>
      <c r="B6" s="118"/>
      <c r="C6" s="119"/>
      <c r="D6" s="120">
        <v>14693</v>
      </c>
      <c r="E6" s="121"/>
      <c r="F6" s="122">
        <v>25497</v>
      </c>
      <c r="G6" s="123"/>
      <c r="H6" s="124"/>
    </row>
    <row r="7" spans="1:8" x14ac:dyDescent="0.15">
      <c r="A7" s="107" t="s">
        <v>8</v>
      </c>
      <c r="B7" s="110"/>
      <c r="C7" s="111"/>
      <c r="D7" s="112">
        <v>25810</v>
      </c>
      <c r="E7" s="113"/>
      <c r="F7" s="114">
        <v>41739</v>
      </c>
      <c r="G7" s="115"/>
      <c r="H7" s="116"/>
    </row>
    <row r="8" spans="1:8" x14ac:dyDescent="0.15">
      <c r="A8" s="117"/>
      <c r="B8" s="118"/>
      <c r="C8" s="119"/>
      <c r="D8" s="120">
        <v>19881</v>
      </c>
      <c r="E8" s="121"/>
      <c r="F8" s="122">
        <v>24625</v>
      </c>
      <c r="G8" s="123"/>
      <c r="H8" s="124"/>
    </row>
    <row r="9" spans="1:8" x14ac:dyDescent="0.15">
      <c r="A9" s="107" t="s">
        <v>9</v>
      </c>
      <c r="B9" s="110"/>
      <c r="C9" s="111"/>
      <c r="D9" s="112">
        <v>26831</v>
      </c>
      <c r="E9" s="113"/>
      <c r="F9" s="114">
        <v>36765</v>
      </c>
      <c r="G9" s="115"/>
      <c r="H9" s="116"/>
    </row>
    <row r="10" spans="1:8" x14ac:dyDescent="0.15">
      <c r="A10" s="117"/>
      <c r="B10" s="118"/>
      <c r="C10" s="119"/>
      <c r="D10" s="120">
        <v>15162</v>
      </c>
      <c r="E10" s="121"/>
      <c r="F10" s="122">
        <v>20975</v>
      </c>
      <c r="G10" s="123"/>
      <c r="H10" s="124"/>
    </row>
    <row r="11" spans="1:8" x14ac:dyDescent="0.15">
      <c r="A11" s="107" t="s">
        <v>10</v>
      </c>
      <c r="B11" s="110"/>
      <c r="C11" s="111"/>
      <c r="D11" s="112">
        <v>24702</v>
      </c>
      <c r="E11" s="113"/>
      <c r="F11" s="114">
        <v>39052</v>
      </c>
      <c r="G11" s="115"/>
      <c r="H11" s="116"/>
    </row>
    <row r="12" spans="1:8" x14ac:dyDescent="0.15">
      <c r="A12" s="117"/>
      <c r="B12" s="118"/>
      <c r="C12" s="125"/>
      <c r="D12" s="120">
        <v>16022</v>
      </c>
      <c r="E12" s="121"/>
      <c r="F12" s="122">
        <v>21186</v>
      </c>
      <c r="G12" s="123"/>
      <c r="H12" s="124"/>
    </row>
    <row r="13" spans="1:8" x14ac:dyDescent="0.15">
      <c r="A13" s="107"/>
      <c r="B13" s="110"/>
      <c r="C13" s="126"/>
      <c r="D13" s="127">
        <v>24441</v>
      </c>
      <c r="E13" s="128"/>
      <c r="F13" s="129">
        <v>40455</v>
      </c>
      <c r="G13" s="130"/>
      <c r="H13" s="116"/>
    </row>
    <row r="14" spans="1:8" x14ac:dyDescent="0.15">
      <c r="A14" s="117"/>
      <c r="B14" s="118"/>
      <c r="C14" s="119"/>
      <c r="D14" s="120">
        <v>16183</v>
      </c>
      <c r="E14" s="121"/>
      <c r="F14" s="122">
        <v>23834</v>
      </c>
      <c r="G14" s="123"/>
      <c r="H14" s="124"/>
    </row>
    <row r="17" spans="1:11" x14ac:dyDescent="0.15">
      <c r="A17" s="103" t="s">
        <v>84</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115</v>
      </c>
      <c r="B19" s="131">
        <f>ROUND(VALUE(SUBSTITUTE(実質収支比率等に係る経年分析!F$48,"▲","-")),2)</f>
        <v>8.34</v>
      </c>
      <c r="C19" s="131">
        <f>ROUND(VALUE(SUBSTITUTE(実質収支比率等に係る経年分析!G$48,"▲","-")),2)</f>
        <v>10.45</v>
      </c>
      <c r="D19" s="131">
        <f>ROUND(VALUE(SUBSTITUTE(実質収支比率等に係る経年分析!H$48,"▲","-")),2)</f>
        <v>10.77</v>
      </c>
      <c r="E19" s="131">
        <f>ROUND(VALUE(SUBSTITUTE(実質収支比率等に係る経年分析!I$48,"▲","-")),2)</f>
        <v>11.57</v>
      </c>
      <c r="F19" s="131">
        <f>ROUND(VALUE(SUBSTITUTE(実質収支比率等に係る経年分析!J$48,"▲","-")),2)</f>
        <v>9.5399999999999991</v>
      </c>
    </row>
    <row r="20" spans="1:11" x14ac:dyDescent="0.15">
      <c r="A20" s="131" t="s">
        <v>116</v>
      </c>
      <c r="B20" s="131">
        <f>ROUND(VALUE(SUBSTITUTE(実質収支比率等に係る経年分析!F$47,"▲","-")),2)</f>
        <v>17.98</v>
      </c>
      <c r="C20" s="131">
        <f>ROUND(VALUE(SUBSTITUTE(実質収支比率等に係る経年分析!G$47,"▲","-")),2)</f>
        <v>15.25</v>
      </c>
      <c r="D20" s="131">
        <f>ROUND(VALUE(SUBSTITUTE(実質収支比率等に係る経年分析!H$47,"▲","-")),2)</f>
        <v>15.31</v>
      </c>
      <c r="E20" s="131">
        <f>ROUND(VALUE(SUBSTITUTE(実質収支比率等に係る経年分析!I$47,"▲","-")),2)</f>
        <v>15.44</v>
      </c>
      <c r="F20" s="131">
        <f>ROUND(VALUE(SUBSTITUTE(実質収支比率等に係る経年分析!J$47,"▲","-")),2)</f>
        <v>17.82</v>
      </c>
    </row>
    <row r="21" spans="1:11" x14ac:dyDescent="0.15">
      <c r="A21" s="131" t="s">
        <v>117</v>
      </c>
      <c r="B21" s="131">
        <f>IF(ISNUMBER(VALUE(SUBSTITUTE(実質収支比率等に係る経年分析!F$49,"▲","-"))),ROUND(VALUE(SUBSTITUTE(実質収支比率等に係る経年分析!F$49,"▲","-")),2),NA())</f>
        <v>4.16</v>
      </c>
      <c r="C21" s="131">
        <f>IF(ISNUMBER(VALUE(SUBSTITUTE(実質収支比率等に係る経年分析!G$49,"▲","-"))),ROUND(VALUE(SUBSTITUTE(実質収支比率等に係る経年分析!G$49,"▲","-")),2),NA())</f>
        <v>-0.87</v>
      </c>
      <c r="D21" s="131">
        <f>IF(ISNUMBER(VALUE(SUBSTITUTE(実質収支比率等に係る経年分析!H$49,"▲","-"))),ROUND(VALUE(SUBSTITUTE(実質収支比率等に係る経年分析!H$49,"▲","-")),2),NA())</f>
        <v>0.55000000000000004</v>
      </c>
      <c r="E21" s="131">
        <f>IF(ISNUMBER(VALUE(SUBSTITUTE(実質収支比率等に係る経年分析!I$49,"▲","-"))),ROUND(VALUE(SUBSTITUTE(実質収支比率等に係る経年分析!I$49,"▲","-")),2),NA())</f>
        <v>0.91</v>
      </c>
      <c r="F21" s="131">
        <f>IF(ISNUMBER(VALUE(SUBSTITUTE(実質収支比率等に係る経年分析!J$49,"▲","-"))),ROUND(VALUE(SUBSTITUTE(実質収支比率等に係る経年分析!J$49,"▲","-")),2),NA())</f>
        <v>0.7</v>
      </c>
    </row>
    <row r="24" spans="1:11" x14ac:dyDescent="0.15">
      <c r="A24" s="103" t="s">
        <v>85</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下水道特別会計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駐車場事業特別会計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公共用地先行取得特別会計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x14ac:dyDescent="0.15">
      <c r="A34" s="132" t="str">
        <f>IF(連結実質赤字比率に係る赤字・黒字の構成分析!C$36="",NA(),連結実質赤字比率に係る赤字・黒字の構成分析!C$36)</f>
        <v>後期高齢者医療特別会計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0.13</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9.34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8.9700000000000006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8.4600000000000009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7.39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7.09</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8.34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10.45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10.77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11.57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9.5500000000000007</v>
      </c>
    </row>
    <row r="39" spans="1:16" x14ac:dyDescent="0.15">
      <c r="A39" s="103" t="s">
        <v>86</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4360</v>
      </c>
      <c r="E42" s="133"/>
      <c r="F42" s="133"/>
      <c r="G42" s="133">
        <f>'実質公債費比率（分子）の構造'!L$52</f>
        <v>5530</v>
      </c>
      <c r="H42" s="133"/>
      <c r="I42" s="133"/>
      <c r="J42" s="133">
        <f>'実質公債費比率（分子）の構造'!M$52</f>
        <v>5448</v>
      </c>
      <c r="K42" s="133"/>
      <c r="L42" s="133"/>
      <c r="M42" s="133">
        <f>'実質公債費比率（分子）の構造'!N$52</f>
        <v>5556</v>
      </c>
      <c r="N42" s="133"/>
      <c r="O42" s="133"/>
      <c r="P42" s="133">
        <f>'実質公債費比率（分子）の構造'!O$52</f>
        <v>5616</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125</v>
      </c>
      <c r="B45" s="133">
        <f>'実質公債費比率（分子）の構造'!K$49</f>
        <v>485</v>
      </c>
      <c r="C45" s="133"/>
      <c r="D45" s="133"/>
      <c r="E45" s="133">
        <f>'実質公債費比率（分子）の構造'!L$49</f>
        <v>490</v>
      </c>
      <c r="F45" s="133"/>
      <c r="G45" s="133"/>
      <c r="H45" s="133">
        <f>'実質公債費比率（分子）の構造'!M$49</f>
        <v>446</v>
      </c>
      <c r="I45" s="133"/>
      <c r="J45" s="133"/>
      <c r="K45" s="133">
        <f>'実質公債費比率（分子）の構造'!N$49</f>
        <v>412</v>
      </c>
      <c r="L45" s="133"/>
      <c r="M45" s="133"/>
      <c r="N45" s="133">
        <f>'実質公債費比率（分子）の構造'!O$49</f>
        <v>263</v>
      </c>
      <c r="O45" s="133"/>
      <c r="P45" s="133"/>
    </row>
    <row r="46" spans="1:16" x14ac:dyDescent="0.15">
      <c r="A46" s="133" t="s">
        <v>126</v>
      </c>
      <c r="B46" s="133">
        <f>'実質公債費比率（分子）の構造'!K$48</f>
        <v>2035</v>
      </c>
      <c r="C46" s="133"/>
      <c r="D46" s="133"/>
      <c r="E46" s="133">
        <f>'実質公債費比率（分子）の構造'!L$48</f>
        <v>2032</v>
      </c>
      <c r="F46" s="133"/>
      <c r="G46" s="133"/>
      <c r="H46" s="133">
        <f>'実質公債費比率（分子）の構造'!M$48</f>
        <v>1878</v>
      </c>
      <c r="I46" s="133"/>
      <c r="J46" s="133"/>
      <c r="K46" s="133">
        <f>'実質公債費比率（分子）の構造'!N$48</f>
        <v>1756</v>
      </c>
      <c r="L46" s="133"/>
      <c r="M46" s="133"/>
      <c r="N46" s="133">
        <f>'実質公債費比率（分子）の構造'!O$48</f>
        <v>1794</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4985</v>
      </c>
      <c r="C49" s="133"/>
      <c r="D49" s="133"/>
      <c r="E49" s="133">
        <f>'実質公債費比率（分子）の構造'!L$45</f>
        <v>5966</v>
      </c>
      <c r="F49" s="133"/>
      <c r="G49" s="133"/>
      <c r="H49" s="133">
        <f>'実質公債費比率（分子）の構造'!M$45</f>
        <v>6114</v>
      </c>
      <c r="I49" s="133"/>
      <c r="J49" s="133"/>
      <c r="K49" s="133">
        <f>'実質公債費比率（分子）の構造'!N$45</f>
        <v>5887</v>
      </c>
      <c r="L49" s="133"/>
      <c r="M49" s="133"/>
      <c r="N49" s="133">
        <f>'実質公債費比率（分子）の構造'!O$45</f>
        <v>5434</v>
      </c>
      <c r="O49" s="133"/>
      <c r="P49" s="133"/>
    </row>
    <row r="50" spans="1:16" x14ac:dyDescent="0.15">
      <c r="A50" s="133" t="s">
        <v>87</v>
      </c>
      <c r="B50" s="133" t="e">
        <f>NA()</f>
        <v>#N/A</v>
      </c>
      <c r="C50" s="133">
        <f>IF(ISNUMBER('実質公債費比率（分子）の構造'!K$53),'実質公債費比率（分子）の構造'!K$53,NA())</f>
        <v>3145</v>
      </c>
      <c r="D50" s="133" t="e">
        <f>NA()</f>
        <v>#N/A</v>
      </c>
      <c r="E50" s="133" t="e">
        <f>NA()</f>
        <v>#N/A</v>
      </c>
      <c r="F50" s="133">
        <f>IF(ISNUMBER('実質公債費比率（分子）の構造'!L$53),'実質公債費比率（分子）の構造'!L$53,NA())</f>
        <v>2958</v>
      </c>
      <c r="G50" s="133" t="e">
        <f>NA()</f>
        <v>#N/A</v>
      </c>
      <c r="H50" s="133" t="e">
        <f>NA()</f>
        <v>#N/A</v>
      </c>
      <c r="I50" s="133">
        <f>IF(ISNUMBER('実質公債費比率（分子）の構造'!M$53),'実質公債費比率（分子）の構造'!M$53,NA())</f>
        <v>2990</v>
      </c>
      <c r="J50" s="133" t="e">
        <f>NA()</f>
        <v>#N/A</v>
      </c>
      <c r="K50" s="133" t="e">
        <f>NA()</f>
        <v>#N/A</v>
      </c>
      <c r="L50" s="133">
        <f>IF(ISNUMBER('実質公債費比率（分子）の構造'!N$53),'実質公債費比率（分子）の構造'!N$53,NA())</f>
        <v>2499</v>
      </c>
      <c r="M50" s="133" t="e">
        <f>NA()</f>
        <v>#N/A</v>
      </c>
      <c r="N50" s="133" t="e">
        <f>NA()</f>
        <v>#N/A</v>
      </c>
      <c r="O50" s="133">
        <f>IF(ISNUMBER('実質公債費比率（分子）の構造'!O$53),'実質公債費比率（分子）の構造'!O$53,NA())</f>
        <v>1875</v>
      </c>
      <c r="P50" s="133" t="e">
        <f>NA()</f>
        <v>#N/A</v>
      </c>
    </row>
    <row r="53" spans="1:16" x14ac:dyDescent="0.15">
      <c r="A53" s="103" t="s">
        <v>88</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81</v>
      </c>
      <c r="B56" s="132"/>
      <c r="C56" s="132"/>
      <c r="D56" s="132">
        <f>'将来負担比率（分子）の構造'!I$51</f>
        <v>46274</v>
      </c>
      <c r="E56" s="132"/>
      <c r="F56" s="132"/>
      <c r="G56" s="132">
        <f>'将来負担比率（分子）の構造'!J$51</f>
        <v>46185</v>
      </c>
      <c r="H56" s="132"/>
      <c r="I56" s="132"/>
      <c r="J56" s="132">
        <f>'将来負担比率（分子）の構造'!K$51</f>
        <v>48481</v>
      </c>
      <c r="K56" s="132"/>
      <c r="L56" s="132"/>
      <c r="M56" s="132">
        <f>'将来負担比率（分子）の構造'!L$51</f>
        <v>49251</v>
      </c>
      <c r="N56" s="132"/>
      <c r="O56" s="132"/>
      <c r="P56" s="132">
        <f>'将来負担比率（分子）の構造'!M$51</f>
        <v>50126</v>
      </c>
    </row>
    <row r="57" spans="1:16" x14ac:dyDescent="0.15">
      <c r="A57" s="132" t="s">
        <v>80</v>
      </c>
      <c r="B57" s="132"/>
      <c r="C57" s="132"/>
      <c r="D57" s="132">
        <f>'将来負担比率（分子）の構造'!I$50</f>
        <v>9412</v>
      </c>
      <c r="E57" s="132"/>
      <c r="F57" s="132"/>
      <c r="G57" s="132">
        <f>'将来負担比率（分子）の構造'!J$50</f>
        <v>9104</v>
      </c>
      <c r="H57" s="132"/>
      <c r="I57" s="132"/>
      <c r="J57" s="132">
        <f>'将来負担比率（分子）の構造'!K$50</f>
        <v>8694</v>
      </c>
      <c r="K57" s="132"/>
      <c r="L57" s="132"/>
      <c r="M57" s="132">
        <f>'将来負担比率（分子）の構造'!L$50</f>
        <v>8285</v>
      </c>
      <c r="N57" s="132"/>
      <c r="O57" s="132"/>
      <c r="P57" s="132">
        <f>'将来負担比率（分子）の構造'!M$50</f>
        <v>8055</v>
      </c>
    </row>
    <row r="58" spans="1:16" x14ac:dyDescent="0.15">
      <c r="A58" s="132" t="s">
        <v>79</v>
      </c>
      <c r="B58" s="132"/>
      <c r="C58" s="132"/>
      <c r="D58" s="132">
        <f>'将来負担比率（分子）の構造'!I$49</f>
        <v>12841</v>
      </c>
      <c r="E58" s="132"/>
      <c r="F58" s="132"/>
      <c r="G58" s="132">
        <f>'将来負担比率（分子）の構造'!J$49</f>
        <v>11212</v>
      </c>
      <c r="H58" s="132"/>
      <c r="I58" s="132"/>
      <c r="J58" s="132">
        <f>'将来負担比率（分子）の構造'!K$49</f>
        <v>12248</v>
      </c>
      <c r="K58" s="132"/>
      <c r="L58" s="132"/>
      <c r="M58" s="132">
        <f>'将来負担比率（分子）の構造'!L$49</f>
        <v>13746</v>
      </c>
      <c r="N58" s="132"/>
      <c r="O58" s="132"/>
      <c r="P58" s="132">
        <f>'将来負担比率（分子）の構造'!M$49</f>
        <v>16657</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f>'将来負担比率（分子）の構造'!I$46</f>
        <v>1377</v>
      </c>
      <c r="C61" s="132"/>
      <c r="D61" s="132"/>
      <c r="E61" s="132">
        <f>'将来負担比率（分子）の構造'!J$46</f>
        <v>1254</v>
      </c>
      <c r="F61" s="132"/>
      <c r="G61" s="132"/>
      <c r="H61" s="132">
        <f>'将来負担比率（分子）の構造'!K$46</f>
        <v>650</v>
      </c>
      <c r="I61" s="132"/>
      <c r="J61" s="132"/>
      <c r="K61" s="132">
        <f>'将来負担比率（分子）の構造'!L$46</f>
        <v>326</v>
      </c>
      <c r="L61" s="132"/>
      <c r="M61" s="132"/>
      <c r="N61" s="132">
        <f>'将来負担比率（分子）の構造'!M$46</f>
        <v>227</v>
      </c>
      <c r="O61" s="132"/>
      <c r="P61" s="132"/>
    </row>
    <row r="62" spans="1:16" x14ac:dyDescent="0.15">
      <c r="A62" s="132" t="s">
        <v>75</v>
      </c>
      <c r="B62" s="132">
        <f>'将来負担比率（分子）の構造'!I$45</f>
        <v>16412</v>
      </c>
      <c r="C62" s="132"/>
      <c r="D62" s="132"/>
      <c r="E62" s="132">
        <f>'将来負担比率（分子）の構造'!J$45</f>
        <v>15575</v>
      </c>
      <c r="F62" s="132"/>
      <c r="G62" s="132"/>
      <c r="H62" s="132">
        <f>'将来負担比率（分子）の構造'!K$45</f>
        <v>15274</v>
      </c>
      <c r="I62" s="132"/>
      <c r="J62" s="132"/>
      <c r="K62" s="132">
        <f>'将来負担比率（分子）の構造'!L$45</f>
        <v>14815</v>
      </c>
      <c r="L62" s="132"/>
      <c r="M62" s="132"/>
      <c r="N62" s="132">
        <f>'将来負担比率（分子）の構造'!M$45</f>
        <v>14192</v>
      </c>
      <c r="O62" s="132"/>
      <c r="P62" s="132"/>
    </row>
    <row r="63" spans="1:16" x14ac:dyDescent="0.15">
      <c r="A63" s="132" t="s">
        <v>74</v>
      </c>
      <c r="B63" s="132">
        <f>'将来負担比率（分子）の構造'!I$44</f>
        <v>1627</v>
      </c>
      <c r="C63" s="132"/>
      <c r="D63" s="132"/>
      <c r="E63" s="132">
        <f>'将来負担比率（分子）の構造'!J$44</f>
        <v>1155</v>
      </c>
      <c r="F63" s="132"/>
      <c r="G63" s="132"/>
      <c r="H63" s="132">
        <f>'将来負担比率（分子）の構造'!K$44</f>
        <v>715</v>
      </c>
      <c r="I63" s="132"/>
      <c r="J63" s="132"/>
      <c r="K63" s="132">
        <f>'将来負担比率（分子）の構造'!L$44</f>
        <v>307</v>
      </c>
      <c r="L63" s="132"/>
      <c r="M63" s="132"/>
      <c r="N63" s="132">
        <f>'将来負担比率（分子）の構造'!M$44</f>
        <v>44</v>
      </c>
      <c r="O63" s="132"/>
      <c r="P63" s="132"/>
    </row>
    <row r="64" spans="1:16" x14ac:dyDescent="0.15">
      <c r="A64" s="132" t="s">
        <v>73</v>
      </c>
      <c r="B64" s="132">
        <f>'将来負担比率（分子）の構造'!I$43</f>
        <v>20401</v>
      </c>
      <c r="C64" s="132"/>
      <c r="D64" s="132"/>
      <c r="E64" s="132">
        <f>'将来負担比率（分子）の構造'!J$43</f>
        <v>19986</v>
      </c>
      <c r="F64" s="132"/>
      <c r="G64" s="132"/>
      <c r="H64" s="132">
        <f>'将来負担比率（分子）の構造'!K$43</f>
        <v>19530</v>
      </c>
      <c r="I64" s="132"/>
      <c r="J64" s="132"/>
      <c r="K64" s="132">
        <f>'将来負担比率（分子）の構造'!L$43</f>
        <v>18480</v>
      </c>
      <c r="L64" s="132"/>
      <c r="M64" s="132"/>
      <c r="N64" s="132">
        <f>'将来負担比率（分子）の構造'!M$43</f>
        <v>17497</v>
      </c>
      <c r="O64" s="132"/>
      <c r="P64" s="132"/>
    </row>
    <row r="65" spans="1:16" x14ac:dyDescent="0.15">
      <c r="A65" s="132" t="s">
        <v>72</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71</v>
      </c>
      <c r="B66" s="132">
        <f>'将来負担比率（分子）の構造'!I$41</f>
        <v>48364</v>
      </c>
      <c r="C66" s="132"/>
      <c r="D66" s="132"/>
      <c r="E66" s="132">
        <f>'将来負担比率（分子）の構造'!J$41</f>
        <v>46722</v>
      </c>
      <c r="F66" s="132"/>
      <c r="G66" s="132"/>
      <c r="H66" s="132">
        <f>'将来負担比率（分子）の構造'!K$41</f>
        <v>44340</v>
      </c>
      <c r="I66" s="132"/>
      <c r="J66" s="132"/>
      <c r="K66" s="132">
        <f>'将来負担比率（分子）の構造'!L$41</f>
        <v>43198</v>
      </c>
      <c r="L66" s="132"/>
      <c r="M66" s="132"/>
      <c r="N66" s="132">
        <f>'将来負担比率（分子）の構造'!M$41</f>
        <v>41874</v>
      </c>
      <c r="O66" s="132"/>
      <c r="P66" s="132"/>
    </row>
    <row r="67" spans="1:16" x14ac:dyDescent="0.15">
      <c r="A67" s="132" t="s">
        <v>132</v>
      </c>
      <c r="B67" s="132" t="e">
        <f>NA()</f>
        <v>#N/A</v>
      </c>
      <c r="C67" s="132">
        <f>IF(ISNUMBER('将来負担比率（分子）の構造'!I$52), IF('将来負担比率（分子）の構造'!I$52 &lt; 0, 0, '将来負担比率（分子）の構造'!I$52), NA())</f>
        <v>19653</v>
      </c>
      <c r="D67" s="132" t="e">
        <f>NA()</f>
        <v>#N/A</v>
      </c>
      <c r="E67" s="132" t="e">
        <f>NA()</f>
        <v>#N/A</v>
      </c>
      <c r="F67" s="132">
        <f>IF(ISNUMBER('将来負担比率（分子）の構造'!J$52), IF('将来負担比率（分子）の構造'!J$52 &lt; 0, 0, '将来負担比率（分子）の構造'!J$52), NA())</f>
        <v>18193</v>
      </c>
      <c r="G67" s="132" t="e">
        <f>NA()</f>
        <v>#N/A</v>
      </c>
      <c r="H67" s="132" t="e">
        <f>NA()</f>
        <v>#N/A</v>
      </c>
      <c r="I67" s="132">
        <f>IF(ISNUMBER('将来負担比率（分子）の構造'!K$52), IF('将来負担比率（分子）の構造'!K$52 &lt; 0, 0, '将来負担比率（分子）の構造'!K$52), NA())</f>
        <v>11086</v>
      </c>
      <c r="J67" s="132" t="e">
        <f>NA()</f>
        <v>#N/A</v>
      </c>
      <c r="K67" s="132" t="e">
        <f>NA()</f>
        <v>#N/A</v>
      </c>
      <c r="L67" s="132">
        <f>IF(ISNUMBER('将来負担比率（分子）の構造'!L$52), IF('将来負担比率（分子）の構造'!L$52 &lt; 0, 0, '将来負担比率（分子）の構造'!L$52), NA())</f>
        <v>5843</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2014-04-28T10:16:47Z</cp:lastPrinted>
  <dcterms:created xsi:type="dcterms:W3CDTF">2014-03-27T01:56:06Z</dcterms:created>
  <dcterms:modified xsi:type="dcterms:W3CDTF">2020-03-09T05:39:23Z</dcterms:modified>
  <cp:category/>
</cp:coreProperties>
</file>