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dobari2432\Desktop\"/>
    </mc:Choice>
  </mc:AlternateContent>
  <bookViews>
    <workbookView xWindow="0" yWindow="0" windowWidth="28770" windowHeight="4515"/>
  </bookViews>
  <sheets>
    <sheet name="Sheet1" sheetId="1" r:id="rId1"/>
  </sheets>
  <definedNames>
    <definedName name="_xlnm.Print_Area" localSheetId="0">Sheet1!$A$1:$M$21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L20" i="1"/>
  <c r="L19" i="1"/>
  <c r="L18" i="1"/>
  <c r="L17" i="1"/>
  <c r="L16" i="1"/>
  <c r="L15" i="1"/>
  <c r="L14" i="1"/>
  <c r="L13" i="1"/>
  <c r="L12" i="1"/>
  <c r="L10" i="1"/>
  <c r="L9" i="1"/>
  <c r="L8" i="1"/>
  <c r="L7" i="1"/>
  <c r="L6" i="1"/>
  <c r="M20" i="1" l="1"/>
  <c r="M7" i="1" l="1"/>
  <c r="M8" i="1"/>
  <c r="M9" i="1"/>
  <c r="M10" i="1"/>
  <c r="L11" i="1"/>
  <c r="M12" i="1"/>
  <c r="M13" i="1"/>
  <c r="M14" i="1"/>
  <c r="M15" i="1"/>
  <c r="M16" i="1"/>
  <c r="M17" i="1"/>
  <c r="M18" i="1"/>
  <c r="M19" i="1"/>
  <c r="M6" i="1"/>
  <c r="M11" i="1" l="1"/>
  <c r="L21" i="1"/>
</calcChain>
</file>

<file path=xl/sharedStrings.xml><?xml version="1.0" encoding="utf-8"?>
<sst xmlns="http://schemas.openxmlformats.org/spreadsheetml/2006/main" count="32" uniqueCount="32">
  <si>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</si>
  <si>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</si>
  <si>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</si>
  <si>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</si>
  <si>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</si>
  <si>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</si>
  <si>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</si>
  <si>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各年度ごとの集積面積（ha)</t>
    <rPh sb="0" eb="3">
      <t>カクネンド</t>
    </rPh>
    <rPh sb="6" eb="10">
      <t>シュウセキメンセキ</t>
    </rPh>
    <phoneticPr fontId="2"/>
  </si>
  <si>
    <t>100％参加したため、集積面積なし</t>
    <rPh sb="4" eb="6">
      <t>サンカ</t>
    </rPh>
    <rPh sb="11" eb="13">
      <t>シュウセキ</t>
    </rPh>
    <rPh sb="13" eb="15">
      <t>メンセキ</t>
    </rPh>
    <phoneticPr fontId="2"/>
  </si>
  <si>
    <t>小原地区
（平成27年度）</t>
    <rPh sb="6" eb="8">
      <t>ヘイセイ</t>
    </rPh>
    <rPh sb="10" eb="12">
      <t>ネンド</t>
    </rPh>
    <phoneticPr fontId="2"/>
  </si>
  <si>
    <t>東別府地区
（令和元年度）</t>
    <phoneticPr fontId="2"/>
  </si>
  <si>
    <t>下増田地区
（平成30年度）</t>
    <phoneticPr fontId="2"/>
  </si>
  <si>
    <t>津田・向谷地区
（令和元年度）</t>
    <phoneticPr fontId="2"/>
  </si>
  <si>
    <t>三尻地区
（令和2年度）</t>
    <rPh sb="0" eb="1">
      <t>サン</t>
    </rPh>
    <rPh sb="1" eb="2">
      <t>シリ</t>
    </rPh>
    <rPh sb="2" eb="4">
      <t>チク</t>
    </rPh>
    <phoneticPr fontId="2"/>
  </si>
  <si>
    <t>下川上地区
（令和2年度）</t>
    <rPh sb="0" eb="3">
      <t>シモガワカミ</t>
    </rPh>
    <rPh sb="3" eb="5">
      <t>チク</t>
    </rPh>
    <phoneticPr fontId="2"/>
  </si>
  <si>
    <t>善ケ島地区
（令和2年度）</t>
    <rPh sb="0" eb="3">
      <t>ゼンガシマ</t>
    </rPh>
    <rPh sb="3" eb="5">
      <t>チク</t>
    </rPh>
    <phoneticPr fontId="2"/>
  </si>
  <si>
    <t>弥藤吾地区
（令和3年度）</t>
    <rPh sb="0" eb="3">
      <t>ヤトウゴ</t>
    </rPh>
    <rPh sb="3" eb="5">
      <t>チク</t>
    </rPh>
    <phoneticPr fontId="2"/>
  </si>
  <si>
    <t>各地区の
事業集積率(％）</t>
    <rPh sb="0" eb="3">
      <t>カクチク</t>
    </rPh>
    <rPh sb="5" eb="7">
      <t>ジギョウ</t>
    </rPh>
    <rPh sb="7" eb="10">
      <t>シュウセキリツ</t>
    </rPh>
    <phoneticPr fontId="2"/>
  </si>
  <si>
    <t>秦南部地区
（平成30年度）</t>
    <phoneticPr fontId="2"/>
  </si>
  <si>
    <t>池上地区
（平成30年度）</t>
    <phoneticPr fontId="2"/>
  </si>
  <si>
    <t>合計</t>
    <rPh sb="0" eb="2">
      <t>ゴウケイ</t>
    </rPh>
    <phoneticPr fontId="2"/>
  </si>
  <si>
    <t>中条地区
（令和元年度）</t>
    <phoneticPr fontId="2"/>
  </si>
  <si>
    <t>集積面積
の合計(ha)</t>
    <rPh sb="0" eb="4">
      <t>シュウセキメンセキ</t>
    </rPh>
    <rPh sb="6" eb="7">
      <t>ゴウ</t>
    </rPh>
    <rPh sb="7" eb="8">
      <t>ケイ</t>
    </rPh>
    <phoneticPr fontId="2"/>
  </si>
  <si>
    <t>設定地区
面積(ha)</t>
    <rPh sb="0" eb="2">
      <t>セッテイ</t>
    </rPh>
    <rPh sb="2" eb="4">
      <t>チク</t>
    </rPh>
    <rPh sb="5" eb="7">
      <t>メンセキ</t>
    </rPh>
    <phoneticPr fontId="2"/>
  </si>
  <si>
    <t>奈良地区
（平成28年度）</t>
    <rPh sb="6" eb="8">
      <t>ヘイセイ</t>
    </rPh>
    <rPh sb="10" eb="12">
      <t>ネンド</t>
    </rPh>
    <phoneticPr fontId="2"/>
  </si>
  <si>
    <r>
      <rPr>
        <sz val="16"/>
        <color theme="1"/>
        <rFont val="HGSｺﾞｼｯｸM"/>
        <family val="3"/>
        <charset val="128"/>
      </rPr>
      <t>上新田・三本地区</t>
    </r>
    <r>
      <rPr>
        <sz val="18"/>
        <color theme="1"/>
        <rFont val="HGSｺﾞｼｯｸM"/>
        <family val="3"/>
        <charset val="128"/>
      </rPr>
      <t xml:space="preserve">
（平成28年度）</t>
    </r>
    <rPh sb="10" eb="12">
      <t>ヘイセイ</t>
    </rPh>
    <rPh sb="14" eb="16">
      <t>ネンド</t>
    </rPh>
    <phoneticPr fontId="2"/>
  </si>
  <si>
    <r>
      <t xml:space="preserve">津田新田・屈戸地区
</t>
    </r>
    <r>
      <rPr>
        <sz val="18"/>
        <color theme="1"/>
        <rFont val="HGSｺﾞｼｯｸM"/>
        <family val="3"/>
        <charset val="128"/>
      </rPr>
      <t>（令和3年度）</t>
    </r>
    <rPh sb="0" eb="4">
      <t>ツダシンデン</t>
    </rPh>
    <rPh sb="5" eb="7">
      <t>クット</t>
    </rPh>
    <rPh sb="7" eb="9">
      <t>チク</t>
    </rPh>
    <phoneticPr fontId="2"/>
  </si>
  <si>
    <t>…未実施</t>
    <rPh sb="1" eb="4">
      <t>ミジッシ</t>
    </rPh>
    <phoneticPr fontId="2"/>
  </si>
  <si>
    <t>実施地区
（開始年度）</t>
    <phoneticPr fontId="2"/>
  </si>
  <si>
    <t>熊谷市農地中間管理機構の利用(R４.４まで)　</t>
    <phoneticPr fontId="2"/>
  </si>
  <si>
    <t>中曽根地区
（令和4年度）</t>
    <rPh sb="0" eb="3">
      <t>ナカゾネ</t>
    </rPh>
    <rPh sb="3" eb="5">
      <t>チク</t>
    </rPh>
    <phoneticPr fontId="2"/>
  </si>
  <si>
    <t>令和4年度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</si>
</sst>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8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22"/>
      <color theme="1"/>
      <name val="HGSｺﾞｼｯｸM"/>
      <family val="3"/>
      <charset val="128"/>
    </font>
    <font>
      <b/>
      <sz val="18"/>
      <color rgb="FFFF0000"/>
      <name val="HGSｺﾞｼｯｸM"/>
      <family val="3"/>
      <charset val="128"/>
    </font>
    <font>
      <u/>
      <sz val="22"/>
      <color theme="1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40" fontId="3" fillId="2" borderId="1" xfId="1" applyNumberFormat="1" applyFont="1" applyFill="1" applyBorder="1" applyAlignment="1">
      <alignment vertical="center" shrinkToFit="1"/>
    </xf>
    <xf numFmtId="40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40" fontId="3" fillId="3" borderId="1" xfId="1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4" fontId="3" fillId="2" borderId="1" xfId="0" applyNumberFormat="1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4" fontId="3" fillId="3" borderId="5" xfId="0" applyNumberFormat="1" applyFont="1" applyFill="1" applyBorder="1" applyAlignment="1">
      <alignment vertical="center" shrinkToFit="1"/>
    </xf>
    <xf numFmtId="4" fontId="3" fillId="2" borderId="5" xfId="0" applyNumberFormat="1" applyFont="1" applyFill="1" applyBorder="1" applyAlignment="1">
      <alignment vertical="center" shrinkToFit="1"/>
    </xf>
    <xf numFmtId="40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0" fontId="3" fillId="0" borderId="7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6" fillId="5" borderId="1" xfId="0" applyFont="1" applyFill="1" applyBorder="1">
      <alignment vertical="center"/>
    </xf>
    <xf numFmtId="0" fontId="3" fillId="5" borderId="6" xfId="0" applyFont="1" applyFill="1" applyBorder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5" fillId="5" borderId="1" xfId="0" applyFont="1" applyFill="1" applyBorder="1" applyAlignment="1">
      <alignment vertical="center" wrapText="1" shrinkToFit="1"/>
    </xf>
    <xf numFmtId="40" fontId="8" fillId="0" borderId="7" xfId="0" applyNumberFormat="1" applyFont="1" applyBorder="1" applyAlignment="1">
      <alignment vertical="center" shrinkToFit="1"/>
    </xf>
    <xf numFmtId="176" fontId="9" fillId="6" borderId="1" xfId="0" applyNumberFormat="1" applyFont="1" applyFill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3" borderId="12" xfId="0" applyFont="1" applyFill="1" applyBorder="1">
      <alignment vertical="center"/>
    </xf>
    <xf numFmtId="0" fontId="6" fillId="5" borderId="13" xfId="0" applyFont="1" applyFill="1" applyBorder="1">
      <alignment vertical="center"/>
    </xf>
    <xf numFmtId="0" fontId="3" fillId="5" borderId="13" xfId="0" applyFont="1" applyFill="1" applyBorder="1" applyAlignment="1">
      <alignment vertical="center" wrapText="1" shrinkToFit="1"/>
    </xf>
    <xf numFmtId="0" fontId="4" fillId="2" borderId="0" xfId="0" applyFont="1" applyFill="1" applyBorder="1">
      <alignment vertical="center"/>
    </xf>
    <xf numFmtId="2" fontId="3" fillId="0" borderId="5" xfId="0" applyNumberFormat="1" applyFont="1" applyBorder="1" applyAlignment="1">
      <alignment vertical="center" shrinkToFit="1"/>
    </xf>
    <xf numFmtId="2" fontId="3" fillId="0" borderId="1" xfId="0" applyNumberFormat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center" vertical="center" wrapText="1" shrinkToFit="1"/>
    </xf>
    <xf numFmtId="0" fontId="5" fillId="4" borderId="6" xfId="0" applyFont="1" applyFill="1" applyBorder="1" applyAlignment="1">
      <alignment horizontal="center" vertical="center" shrinkToFit="1"/>
    </xf>
    <xf numFmtId="40" fontId="3" fillId="2" borderId="2" xfId="1" applyNumberFormat="1" applyFont="1" applyFill="1" applyBorder="1" applyAlignment="1">
      <alignment horizontal="center" vertical="center" shrinkToFit="1"/>
    </xf>
    <xf numFmtId="40" fontId="3" fillId="2" borderId="3" xfId="1" applyNumberFormat="1" applyFont="1" applyFill="1" applyBorder="1" applyAlignment="1">
      <alignment horizontal="center" vertical="center" shrinkToFit="1"/>
    </xf>
    <xf numFmtId="40" fontId="3" fillId="2" borderId="4" xfId="1" applyNumberFormat="1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17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70" zoomScaleNormal="100" zoomScaleSheetLayoutView="70" workbookViewId="0">
      <selection activeCell="J15" sqref="J15"/>
    </sheetView>
  </sheetViews>
  <sheetFormatPr defaultRowHeight="13.5" x14ac:dyDescent="0.15"/>
  <cols>
    <col min="1" max="1" width="7" style="2" customWidth="1"/>
    <col min="2" max="2" width="27.375" style="2" customWidth="1"/>
    <col min="3" max="3" width="15.875" style="2" bestFit="1" customWidth="1"/>
    <col min="4" max="4" width="14.125" style="2" customWidth="1"/>
    <col min="5" max="5" width="15.5" style="2" customWidth="1"/>
    <col min="6" max="6" width="15.125" style="2" customWidth="1"/>
    <col min="7" max="7" width="14.75" style="2" customWidth="1"/>
    <col min="8" max="8" width="16.25" style="2" customWidth="1"/>
    <col min="9" max="11" width="16.625" style="2" customWidth="1"/>
    <col min="12" max="12" width="19.625" style="2" customWidth="1"/>
    <col min="13" max="13" width="21.25" style="2" customWidth="1"/>
    <col min="14" max="16384" width="9" style="2"/>
  </cols>
  <sheetData>
    <row r="1" spans="1:13" ht="9" customHeight="1" thickBot="1" x14ac:dyDescent="0.2"/>
    <row r="2" spans="1:13" ht="39" customHeight="1" thickBot="1" x14ac:dyDescent="0.2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1"/>
      <c r="K2" s="28"/>
      <c r="L2" s="1" t="s">
        <v>27</v>
      </c>
      <c r="M2" s="1"/>
    </row>
    <row r="3" spans="1:13" ht="13.5" customHeight="1" x14ac:dyDescent="0.15">
      <c r="A3" s="26"/>
      <c r="B3" s="26"/>
      <c r="C3" s="27"/>
      <c r="D3" s="26"/>
      <c r="E3" s="26"/>
      <c r="F3" s="26"/>
      <c r="G3" s="26"/>
      <c r="H3" s="26"/>
      <c r="I3" s="26"/>
      <c r="J3" s="49"/>
      <c r="K3" s="50"/>
      <c r="L3" s="1"/>
      <c r="M3" s="1"/>
    </row>
    <row r="4" spans="1:13" ht="35.25" customHeight="1" x14ac:dyDescent="0.15">
      <c r="A4" s="34" t="s">
        <v>28</v>
      </c>
      <c r="B4" s="35"/>
      <c r="C4" s="41" t="s">
        <v>23</v>
      </c>
      <c r="D4" s="46" t="s">
        <v>7</v>
      </c>
      <c r="E4" s="47"/>
      <c r="F4" s="47"/>
      <c r="G4" s="47"/>
      <c r="H4" s="47"/>
      <c r="I4" s="47"/>
      <c r="J4" s="47"/>
      <c r="K4" s="48"/>
      <c r="L4" s="41" t="s">
        <v>22</v>
      </c>
      <c r="M4" s="39" t="s">
        <v>17</v>
      </c>
    </row>
    <row r="5" spans="1:13" ht="33.75" customHeight="1" x14ac:dyDescent="0.15">
      <c r="A5" s="35"/>
      <c r="B5" s="35"/>
      <c r="C5" s="42"/>
      <c r="D5" s="19" t="s">
        <v>0</v>
      </c>
      <c r="E5" s="19" t="s">
        <v>1</v>
      </c>
      <c r="F5" s="19" t="s">
        <v>2</v>
      </c>
      <c r="G5" s="19" t="s">
        <v>3</v>
      </c>
      <c r="H5" s="19" t="s">
        <v>4</v>
      </c>
      <c r="I5" s="19" t="s">
        <v>5</v>
      </c>
      <c r="J5" s="19" t="s">
        <v>6</v>
      </c>
      <c r="K5" s="19" t="s">
        <v>31</v>
      </c>
      <c r="L5" s="42"/>
      <c r="M5" s="40"/>
    </row>
    <row r="6" spans="1:13" ht="43.5" customHeight="1" x14ac:dyDescent="0.15">
      <c r="A6" s="20">
        <v>1</v>
      </c>
      <c r="B6" s="21" t="s">
        <v>9</v>
      </c>
      <c r="C6" s="33">
        <v>376.76990000000001</v>
      </c>
      <c r="D6" s="4">
        <v>44.548099999999998</v>
      </c>
      <c r="E6" s="4">
        <v>4.3364000000000003</v>
      </c>
      <c r="F6" s="4">
        <v>5.3205999999999998</v>
      </c>
      <c r="G6" s="4">
        <v>4.4469200000000004</v>
      </c>
      <c r="H6" s="4">
        <v>2.7221000000000002</v>
      </c>
      <c r="I6" s="4">
        <v>2.6501000000000001</v>
      </c>
      <c r="J6" s="4">
        <v>0.71840000000000004</v>
      </c>
      <c r="K6" s="4"/>
      <c r="L6" s="5">
        <f>SUM(D6:K6)</f>
        <v>64.742619999999988</v>
      </c>
      <c r="M6" s="6">
        <f t="shared" ref="M6:M19" si="0">L6/C6*100</f>
        <v>17.183596672664134</v>
      </c>
    </row>
    <row r="7" spans="1:13" ht="43.5" customHeight="1" x14ac:dyDescent="0.15">
      <c r="A7" s="20">
        <v>2</v>
      </c>
      <c r="B7" s="22" t="s">
        <v>24</v>
      </c>
      <c r="C7" s="33">
        <v>433.879321</v>
      </c>
      <c r="D7" s="7"/>
      <c r="E7" s="4">
        <v>5.9726999999999997</v>
      </c>
      <c r="F7" s="4">
        <v>0.75309999999999999</v>
      </c>
      <c r="G7" s="4">
        <v>0.4899</v>
      </c>
      <c r="H7" s="4">
        <v>13.293200000000001</v>
      </c>
      <c r="I7" s="4">
        <v>12.3649</v>
      </c>
      <c r="J7" s="4">
        <v>19.900700000000001</v>
      </c>
      <c r="K7" s="4">
        <v>1.0192000000000001</v>
      </c>
      <c r="L7" s="5">
        <f>SUM(D7:K7)</f>
        <v>53.793700000000001</v>
      </c>
      <c r="M7" s="6">
        <f t="shared" si="0"/>
        <v>12.398309252447641</v>
      </c>
    </row>
    <row r="8" spans="1:13" ht="43.5" customHeight="1" x14ac:dyDescent="0.15">
      <c r="A8" s="20">
        <v>3</v>
      </c>
      <c r="B8" s="22" t="s">
        <v>25</v>
      </c>
      <c r="C8" s="33">
        <v>116.3785</v>
      </c>
      <c r="D8" s="7"/>
      <c r="E8" s="4">
        <v>7.8526999999999996</v>
      </c>
      <c r="F8" s="4">
        <v>0.8135</v>
      </c>
      <c r="G8" s="4">
        <v>0.76190000000000002</v>
      </c>
      <c r="H8" s="4">
        <v>1.1558999999999999</v>
      </c>
      <c r="I8" s="4">
        <v>0.48649999999999999</v>
      </c>
      <c r="J8" s="4">
        <v>0.26069999999999999</v>
      </c>
      <c r="K8" s="4"/>
      <c r="L8" s="5">
        <f>SUM(D8:K8)</f>
        <v>11.331199999999999</v>
      </c>
      <c r="M8" s="6">
        <f t="shared" si="0"/>
        <v>9.7365063134513665</v>
      </c>
    </row>
    <row r="9" spans="1:13" ht="44.1" customHeight="1" x14ac:dyDescent="0.15">
      <c r="A9" s="20">
        <v>4</v>
      </c>
      <c r="B9" s="22" t="s">
        <v>18</v>
      </c>
      <c r="C9" s="33">
        <v>111.39104500000001</v>
      </c>
      <c r="D9" s="7"/>
      <c r="E9" s="7"/>
      <c r="F9" s="7"/>
      <c r="G9" s="4">
        <v>9.6710999999999991</v>
      </c>
      <c r="H9" s="4">
        <v>3.34</v>
      </c>
      <c r="I9" s="4">
        <v>0.50449999999999995</v>
      </c>
      <c r="J9" s="4">
        <v>0</v>
      </c>
      <c r="K9" s="4"/>
      <c r="L9" s="5">
        <f>SUM(D9:K9)</f>
        <v>13.515599999999999</v>
      </c>
      <c r="M9" s="6">
        <f t="shared" si="0"/>
        <v>12.133470872815673</v>
      </c>
    </row>
    <row r="10" spans="1:13" ht="44.1" customHeight="1" x14ac:dyDescent="0.15">
      <c r="A10" s="20">
        <v>5</v>
      </c>
      <c r="B10" s="22" t="s">
        <v>19</v>
      </c>
      <c r="C10" s="33">
        <v>59.657924999999999</v>
      </c>
      <c r="D10" s="7"/>
      <c r="E10" s="7"/>
      <c r="F10" s="7"/>
      <c r="G10" s="4">
        <v>45.276538000000002</v>
      </c>
      <c r="H10" s="4">
        <v>8.0288000000000004</v>
      </c>
      <c r="I10" s="4">
        <v>0.62719999999999998</v>
      </c>
      <c r="J10" s="4">
        <v>0.62549999999999994</v>
      </c>
      <c r="K10" s="4"/>
      <c r="L10" s="5">
        <f>SUM(D10:K10)</f>
        <v>54.55803800000001</v>
      </c>
      <c r="M10" s="6">
        <f t="shared" si="0"/>
        <v>91.451450917878901</v>
      </c>
    </row>
    <row r="11" spans="1:13" ht="44.1" customHeight="1" x14ac:dyDescent="0.15">
      <c r="A11" s="20">
        <v>6</v>
      </c>
      <c r="B11" s="22" t="s">
        <v>11</v>
      </c>
      <c r="C11" s="33">
        <v>21.824999999999999</v>
      </c>
      <c r="D11" s="7"/>
      <c r="E11" s="7"/>
      <c r="F11" s="7"/>
      <c r="G11" s="4">
        <v>21.824999999999999</v>
      </c>
      <c r="H11" s="43" t="s">
        <v>8</v>
      </c>
      <c r="I11" s="44"/>
      <c r="J11" s="44"/>
      <c r="K11" s="45"/>
      <c r="L11" s="5">
        <f t="shared" ref="L11" si="1">SUM(D11:J11)</f>
        <v>21.824999999999999</v>
      </c>
      <c r="M11" s="25">
        <f t="shared" si="0"/>
        <v>100</v>
      </c>
    </row>
    <row r="12" spans="1:13" ht="44.1" customHeight="1" x14ac:dyDescent="0.15">
      <c r="A12" s="20">
        <v>7</v>
      </c>
      <c r="B12" s="22" t="s">
        <v>21</v>
      </c>
      <c r="C12" s="33">
        <v>481.25943000000001</v>
      </c>
      <c r="D12" s="7"/>
      <c r="E12" s="7"/>
      <c r="F12" s="7"/>
      <c r="G12" s="7"/>
      <c r="H12" s="4">
        <v>56.375017999999997</v>
      </c>
      <c r="I12" s="4">
        <v>14.4346</v>
      </c>
      <c r="J12" s="4">
        <v>35.508699999999997</v>
      </c>
      <c r="K12" s="4">
        <v>3.1511</v>
      </c>
      <c r="L12" s="5">
        <f t="shared" ref="L12:L20" si="2">SUM(D12:K12)</f>
        <v>109.469418</v>
      </c>
      <c r="M12" s="6">
        <f t="shared" si="0"/>
        <v>22.746446339763153</v>
      </c>
    </row>
    <row r="13" spans="1:13" ht="44.1" customHeight="1" x14ac:dyDescent="0.15">
      <c r="A13" s="20">
        <v>8</v>
      </c>
      <c r="B13" s="22" t="s">
        <v>10</v>
      </c>
      <c r="C13" s="33">
        <v>106.953399</v>
      </c>
      <c r="D13" s="7"/>
      <c r="E13" s="7"/>
      <c r="F13" s="7"/>
      <c r="G13" s="7"/>
      <c r="H13" s="4">
        <v>92.163673000000003</v>
      </c>
      <c r="I13" s="4">
        <v>2.0501999999999998</v>
      </c>
      <c r="J13" s="4">
        <v>1.0914999999999999</v>
      </c>
      <c r="K13" s="4">
        <v>0.15</v>
      </c>
      <c r="L13" s="5">
        <f t="shared" si="2"/>
        <v>95.455373000000009</v>
      </c>
      <c r="M13" s="6">
        <f t="shared" si="0"/>
        <v>89.24949921413905</v>
      </c>
    </row>
    <row r="14" spans="1:13" ht="44.1" customHeight="1" x14ac:dyDescent="0.15">
      <c r="A14" s="20">
        <v>9</v>
      </c>
      <c r="B14" s="22" t="s">
        <v>12</v>
      </c>
      <c r="C14" s="33">
        <v>88.522071999999994</v>
      </c>
      <c r="D14" s="7"/>
      <c r="E14" s="7"/>
      <c r="F14" s="7"/>
      <c r="G14" s="7"/>
      <c r="H14" s="4">
        <v>30.701229000000001</v>
      </c>
      <c r="I14" s="4">
        <v>0.1244</v>
      </c>
      <c r="J14" s="4">
        <v>3.5341</v>
      </c>
      <c r="K14" s="4">
        <v>1.0771999999999999</v>
      </c>
      <c r="L14" s="5">
        <f t="shared" si="2"/>
        <v>35.436928999999999</v>
      </c>
      <c r="M14" s="6">
        <f t="shared" si="0"/>
        <v>40.031743721498067</v>
      </c>
    </row>
    <row r="15" spans="1:13" ht="44.1" customHeight="1" x14ac:dyDescent="0.15">
      <c r="A15" s="20">
        <v>10</v>
      </c>
      <c r="B15" s="22" t="s">
        <v>13</v>
      </c>
      <c r="C15" s="33">
        <v>44.734943000000001</v>
      </c>
      <c r="D15" s="8"/>
      <c r="E15" s="8"/>
      <c r="F15" s="8"/>
      <c r="G15" s="8"/>
      <c r="H15" s="8"/>
      <c r="I15" s="9">
        <v>28.120746</v>
      </c>
      <c r="J15" s="9">
        <v>0.52029999999999998</v>
      </c>
      <c r="K15" s="9"/>
      <c r="L15" s="5">
        <f t="shared" si="2"/>
        <v>28.641045999999999</v>
      </c>
      <c r="M15" s="6">
        <f t="shared" si="0"/>
        <v>64.023879498404639</v>
      </c>
    </row>
    <row r="16" spans="1:13" ht="44.1" customHeight="1" x14ac:dyDescent="0.15">
      <c r="A16" s="20">
        <v>11</v>
      </c>
      <c r="B16" s="22" t="s">
        <v>14</v>
      </c>
      <c r="C16" s="3">
        <v>442.7</v>
      </c>
      <c r="D16" s="8"/>
      <c r="E16" s="8"/>
      <c r="F16" s="8"/>
      <c r="G16" s="8"/>
      <c r="H16" s="8"/>
      <c r="I16" s="4">
        <v>22.8552</v>
      </c>
      <c r="J16" s="4">
        <v>1.3858999999999999</v>
      </c>
      <c r="K16" s="4">
        <v>1.8772</v>
      </c>
      <c r="L16" s="5">
        <f t="shared" si="2"/>
        <v>26.118299999999998</v>
      </c>
      <c r="M16" s="6">
        <f t="shared" si="0"/>
        <v>5.8997741133950754</v>
      </c>
    </row>
    <row r="17" spans="1:13" ht="44.1" customHeight="1" x14ac:dyDescent="0.15">
      <c r="A17" s="20">
        <v>12</v>
      </c>
      <c r="B17" s="22" t="s">
        <v>15</v>
      </c>
      <c r="C17" s="33">
        <v>29.434363000000001</v>
      </c>
      <c r="D17" s="8"/>
      <c r="E17" s="8"/>
      <c r="F17" s="8"/>
      <c r="G17" s="8"/>
      <c r="H17" s="8"/>
      <c r="I17" s="9">
        <v>23.791763</v>
      </c>
      <c r="J17" s="9">
        <v>3.9199999999999999E-2</v>
      </c>
      <c r="K17" s="9">
        <v>0.14760000000000001</v>
      </c>
      <c r="L17" s="5">
        <f t="shared" si="2"/>
        <v>23.978563000000001</v>
      </c>
      <c r="M17" s="6">
        <f t="shared" si="0"/>
        <v>81.464521586555136</v>
      </c>
    </row>
    <row r="18" spans="1:13" ht="44.1" customHeight="1" x14ac:dyDescent="0.15">
      <c r="A18" s="20">
        <v>13</v>
      </c>
      <c r="B18" s="23" t="s">
        <v>26</v>
      </c>
      <c r="C18" s="33">
        <v>57.947938000000001</v>
      </c>
      <c r="D18" s="8"/>
      <c r="E18" s="8"/>
      <c r="F18" s="8"/>
      <c r="G18" s="8"/>
      <c r="H18" s="8"/>
      <c r="I18" s="10"/>
      <c r="J18" s="9">
        <v>34.916699999999999</v>
      </c>
      <c r="K18" s="9">
        <v>0.25</v>
      </c>
      <c r="L18" s="5">
        <f t="shared" si="2"/>
        <v>35.166699999999999</v>
      </c>
      <c r="M18" s="6">
        <f t="shared" si="0"/>
        <v>60.686715030308761</v>
      </c>
    </row>
    <row r="19" spans="1:13" ht="44.1" customHeight="1" x14ac:dyDescent="0.15">
      <c r="A19" s="20">
        <v>14</v>
      </c>
      <c r="B19" s="22" t="s">
        <v>16</v>
      </c>
      <c r="C19" s="32">
        <v>46.496699999999997</v>
      </c>
      <c r="D19" s="11"/>
      <c r="E19" s="11"/>
      <c r="F19" s="11"/>
      <c r="G19" s="11"/>
      <c r="H19" s="11"/>
      <c r="I19" s="12"/>
      <c r="J19" s="13">
        <v>9.5807000000000002</v>
      </c>
      <c r="K19" s="13"/>
      <c r="L19" s="14">
        <f t="shared" si="2"/>
        <v>9.5807000000000002</v>
      </c>
      <c r="M19" s="15">
        <f t="shared" si="0"/>
        <v>20.605118212690364</v>
      </c>
    </row>
    <row r="20" spans="1:13" ht="44.1" customHeight="1" thickBot="1" x14ac:dyDescent="0.2">
      <c r="A20" s="29">
        <v>15</v>
      </c>
      <c r="B20" s="30" t="s">
        <v>30</v>
      </c>
      <c r="C20" s="32">
        <v>25.153212</v>
      </c>
      <c r="D20" s="11"/>
      <c r="E20" s="11"/>
      <c r="F20" s="11"/>
      <c r="G20" s="11"/>
      <c r="H20" s="11"/>
      <c r="I20" s="12"/>
      <c r="J20" s="12"/>
      <c r="K20" s="13">
        <v>9.3994999999999997</v>
      </c>
      <c r="L20" s="14">
        <f t="shared" si="2"/>
        <v>9.3994999999999997</v>
      </c>
      <c r="M20" s="15">
        <f t="shared" ref="M20" si="3">L20/C20*100</f>
        <v>37.368984923277395</v>
      </c>
    </row>
    <row r="21" spans="1:13" ht="62.25" customHeight="1" thickTop="1" x14ac:dyDescent="0.15">
      <c r="A21" s="37" t="s">
        <v>20</v>
      </c>
      <c r="B21" s="38"/>
      <c r="C21" s="16"/>
      <c r="D21" s="17">
        <v>44.5</v>
      </c>
      <c r="E21" s="17">
        <v>18.200000000000003</v>
      </c>
      <c r="F21" s="17">
        <v>6.8999999999999995</v>
      </c>
      <c r="G21" s="17">
        <v>82.5</v>
      </c>
      <c r="H21" s="17">
        <v>207.8</v>
      </c>
      <c r="I21" s="17">
        <v>108.10000000000001</v>
      </c>
      <c r="J21" s="17">
        <v>104.19999999999999</v>
      </c>
      <c r="K21" s="17">
        <f>SUM(K6:K20)</f>
        <v>17.0718</v>
      </c>
      <c r="L21" s="24">
        <f>SUM(L6:L20)</f>
        <v>593.01268700000003</v>
      </c>
      <c r="M21" s="18"/>
    </row>
  </sheetData>
  <mergeCells count="8">
    <mergeCell ref="A4:B5"/>
    <mergeCell ref="A2:I2"/>
    <mergeCell ref="A21:B21"/>
    <mergeCell ref="M4:M5"/>
    <mergeCell ref="L4:L5"/>
    <mergeCell ref="C4:C5"/>
    <mergeCell ref="D4:K4"/>
    <mergeCell ref="H11:K11"/>
  </mergeCells>
  <phoneticPr fontId="2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熊谷市役所</dc:creator>
  <cp:lastModifiedBy>熊谷市役所</cp:lastModifiedBy>
  <cp:lastPrinted>2021-11-01T06:15:41Z</cp:lastPrinted>
  <dcterms:created xsi:type="dcterms:W3CDTF">2020-06-05T02:40:07Z</dcterms:created>
  <dcterms:modified xsi:type="dcterms:W3CDTF">2022-02-24T05:13:40Z</dcterms:modified>
</cp:coreProperties>
</file>