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農業集落排水係\公営企業に係る経営比較分析表\R03\熊谷市\"/>
    </mc:Choice>
  </mc:AlternateContent>
  <workbookProtection workbookAlgorithmName="SHA-512" workbookHashValue="P2dcA2E4WE+CRcvKdEddxnW6b7NTllRLRHPqOu7VM1rNuO+AavT9rWBcF4H2WDvhZ6lThtb4/AUc17B04ALZGw==" workbookSaltValue="Wh0/GYfkjTIFigvDhuvH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I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<sst xmlns="http://schemas.openxmlformats.org/spreadsheetml/2006/main" count="236" uniqueCount="121">
  <si>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</si>
  <si>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</si>
  <si>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</si>
  <si>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</si>
  <si>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</si>
  <si>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</si>
  <si>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</si>
  <si>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</si>
  <si>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</si>
  <si>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</si>
  <si>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</si>
  <si>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</si>
  <si>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</si>
  <si>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</si>
  <si>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</si>
  <si>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</si>
  <si>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</si>
  <si>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</si>
  <si>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</si>
  <si>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</si>
  <si>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</si>
  <si>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</si>
  <si>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</si>
  <si>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</si>
  <si>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</si>
  <si>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</si>
  <si>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</si>
  <si>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</si>
  <si>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</si>
  <si>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</si>
  <si>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</si>
  <si>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</si>
  <si>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</si>
  <si>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</si>
  <si>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</si>
  <si>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</si>
  <si>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</si>
  <si>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</si>
  <si>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</si>
  <si>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</si>
  <si>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</si>
  <si>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</si>
  <si>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</si>
  <si>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</si>
  <si>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</si>
  <si>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</si>
  <si>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</si>
  <si>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</si>
  <si>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</si>
  <si>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</si>
  <si>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</si>
  <si>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</si>
  <si>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</si>
  <si>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</si>
  <si>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</si>
  <si>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</si>
  <si>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</si>
  <si>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</si>
  <si>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</si>
  <si>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</si>
  <si>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</si>
  <si>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</si>
  <si>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</si>
  <si>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</si>
  <si>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</si>
  <si>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</si>
  <si>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</si>
  <si>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</si>
  <si>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</si>
  <si>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</si>
  <si>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</si>
  <si>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</si>
  <si>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</si>
  <si>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</si>
  <si>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</si>
  <si>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</si>
  <si>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</si>
  <si>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</si>
  <si>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</si>
  <si>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</si>
  <si>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</si>
  <si>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</si>
  <si>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</si>
  <si>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</si>
  <si>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</si>
  <si>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</si>
  <si>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</si>
  <si>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</si>
  <si>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</si>
  <si>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</si>
  <si>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</si>
  <si>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</si>
  <si>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</si>
  <si>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</si>
  <si>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</si>
  <si>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</si>
  <si>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</si>
  <si>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</si>
  <si>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</si>
  <si>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</si>
  <si>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</si>
  <si>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</si>
  <si>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</si>
  <si>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</si>
  <si>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</si>
  <si>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</si>
  <si>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</si>
  <si>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</si>
  <si>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</si>
  <si>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</si>
  <si>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</si>
  <si>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</si>
  <si>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</si>
  <si>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</si>
  <si>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</si>
  <si>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</si>
  <si>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</si>
  <si>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</si>
  <si>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数値的には、昨年と比べて状況が悪化しているが、これは令和５年度から地方公営企業法を適用するため、法適用支援業務委託契約による委託費用が新規増加したためであるといえる。本費用は、令和５年４月の公営企業法適用まで継続する予定(公営企業債対象経費)。
　本費用を除けば、収益および支出共に、昨年とほぼ横ばいの経営状況といえるが、依然として汚水処理費を使用料にて賄えていない状況にあり、基準外繰入金にて対応していることから、更なる効率的な事業運営を行うと共に、料金値上げについても検討する段階にあると言える。</t>
    <rPh sb="1" eb="3">
      <t>スウチ</t>
    </rPh>
    <rPh sb="3" eb="4">
      <t>テキ</t>
    </rPh>
    <rPh sb="7" eb="9">
      <t>サクネン</t>
    </rPh>
    <rPh sb="10" eb="11">
      <t>クラ</t>
    </rPh>
    <rPh sb="13" eb="15">
      <t>ジョウキョウ</t>
    </rPh>
    <rPh sb="16" eb="18">
      <t>アッカ</t>
    </rPh>
    <rPh sb="27" eb="29">
      <t>レイワ</t>
    </rPh>
    <rPh sb="30" eb="32">
      <t>ネンド</t>
    </rPh>
    <rPh sb="34" eb="36">
      <t>チホウ</t>
    </rPh>
    <rPh sb="36" eb="38">
      <t>コウエイ</t>
    </rPh>
    <rPh sb="38" eb="40">
      <t>キギョウ</t>
    </rPh>
    <rPh sb="40" eb="41">
      <t>ホウ</t>
    </rPh>
    <rPh sb="42" eb="44">
      <t>テキヨウ</t>
    </rPh>
    <rPh sb="49" eb="50">
      <t>ホウ</t>
    </rPh>
    <rPh sb="50" eb="52">
      <t>テキヨウ</t>
    </rPh>
    <rPh sb="52" eb="54">
      <t>シエン</t>
    </rPh>
    <rPh sb="54" eb="56">
      <t>ギョウム</t>
    </rPh>
    <rPh sb="56" eb="58">
      <t>イタク</t>
    </rPh>
    <rPh sb="58" eb="60">
      <t>ケイヤク</t>
    </rPh>
    <rPh sb="63" eb="65">
      <t>イタク</t>
    </rPh>
    <rPh sb="65" eb="67">
      <t>ヒヨウ</t>
    </rPh>
    <rPh sb="68" eb="70">
      <t>シンキ</t>
    </rPh>
    <rPh sb="70" eb="72">
      <t>ゾウカ</t>
    </rPh>
    <rPh sb="84" eb="85">
      <t>ホン</t>
    </rPh>
    <rPh sb="85" eb="87">
      <t>ヒヨウ</t>
    </rPh>
    <rPh sb="89" eb="91">
      <t>レイワ</t>
    </rPh>
    <rPh sb="92" eb="93">
      <t>ネン</t>
    </rPh>
    <rPh sb="94" eb="95">
      <t>ガツ</t>
    </rPh>
    <rPh sb="96" eb="98">
      <t>コウエイ</t>
    </rPh>
    <rPh sb="98" eb="100">
      <t>キギョウ</t>
    </rPh>
    <rPh sb="100" eb="101">
      <t>ホウ</t>
    </rPh>
    <rPh sb="101" eb="103">
      <t>テキヨウ</t>
    </rPh>
    <rPh sb="105" eb="107">
      <t>ケイゾク</t>
    </rPh>
    <rPh sb="109" eb="111">
      <t>ヨテイ</t>
    </rPh>
    <rPh sb="112" eb="114">
      <t>コウエイ</t>
    </rPh>
    <rPh sb="114" eb="116">
      <t>キギョウ</t>
    </rPh>
    <rPh sb="116" eb="117">
      <t>サイ</t>
    </rPh>
    <rPh sb="117" eb="119">
      <t>タイショウ</t>
    </rPh>
    <rPh sb="119" eb="121">
      <t>ケイヒ</t>
    </rPh>
    <rPh sb="125" eb="126">
      <t>ホン</t>
    </rPh>
    <rPh sb="126" eb="128">
      <t>ヒヨウ</t>
    </rPh>
    <rPh sb="129" eb="130">
      <t>ノゾ</t>
    </rPh>
    <rPh sb="133" eb="135">
      <t>シュウエキ</t>
    </rPh>
    <rPh sb="138" eb="140">
      <t>シシュツ</t>
    </rPh>
    <rPh sb="140" eb="141">
      <t>トモ</t>
    </rPh>
    <rPh sb="143" eb="145">
      <t>サクネン</t>
    </rPh>
    <rPh sb="148" eb="149">
      <t>ヨコ</t>
    </rPh>
    <rPh sb="152" eb="154">
      <t>ケイエイ</t>
    </rPh>
    <rPh sb="154" eb="156">
      <t>ジョウキョウ</t>
    </rPh>
    <rPh sb="162" eb="164">
      <t>イゼン</t>
    </rPh>
    <rPh sb="167" eb="169">
      <t>オスイ</t>
    </rPh>
    <rPh sb="169" eb="171">
      <t>ショリ</t>
    </rPh>
    <rPh sb="171" eb="172">
      <t>ヒ</t>
    </rPh>
    <rPh sb="173" eb="176">
      <t>シヨウリョウ</t>
    </rPh>
    <rPh sb="178" eb="179">
      <t>マカナ</t>
    </rPh>
    <rPh sb="184" eb="186">
      <t>ジョウキョウ</t>
    </rPh>
    <rPh sb="190" eb="193">
      <t>キジュンガイ</t>
    </rPh>
    <rPh sb="193" eb="195">
      <t>クリイレ</t>
    </rPh>
    <rPh sb="195" eb="196">
      <t>キン</t>
    </rPh>
    <rPh sb="198" eb="200">
      <t>タイオウ</t>
    </rPh>
    <rPh sb="209" eb="210">
      <t>サラ</t>
    </rPh>
    <rPh sb="212" eb="214">
      <t>コウリツ</t>
    </rPh>
    <rPh sb="214" eb="215">
      <t>テキ</t>
    </rPh>
    <rPh sb="216" eb="218">
      <t>ジギョウ</t>
    </rPh>
    <rPh sb="218" eb="220">
      <t>ウンエイ</t>
    </rPh>
    <rPh sb="221" eb="222">
      <t>オコナ</t>
    </rPh>
    <rPh sb="224" eb="225">
      <t>トモ</t>
    </rPh>
    <rPh sb="227" eb="229">
      <t>リョウキン</t>
    </rPh>
    <rPh sb="229" eb="231">
      <t>ネア</t>
    </rPh>
    <rPh sb="237" eb="239">
      <t>ケントウ</t>
    </rPh>
    <rPh sb="241" eb="243">
      <t>ダンカイ</t>
    </rPh>
    <rPh sb="247" eb="248">
      <t>イ</t>
    </rPh>
    <phoneticPr fontId="4"/>
  </si>
  <si>
    <t xml:space="preserve">　一般的な管渠の耐用年数である５０年に達していないため、管路更新は実施していない。
　令和４年度から最適整備構想に基づき、管路施設および汚水処理施設の更新・統廃合を実施していく計画である。
　令和４年度は、不明水の流入が著しく、詳細診断にて管路のたわみが確認された柴・千代処理区の管路を更新予定。
</t>
    <rPh sb="1" eb="4">
      <t>イッパンテキ</t>
    </rPh>
    <rPh sb="5" eb="7">
      <t>カンキョ</t>
    </rPh>
    <rPh sb="8" eb="10">
      <t>タイヨウ</t>
    </rPh>
    <rPh sb="10" eb="12">
      <t>ネンスウ</t>
    </rPh>
    <rPh sb="17" eb="18">
      <t>ネン</t>
    </rPh>
    <rPh sb="19" eb="20">
      <t>タッ</t>
    </rPh>
    <rPh sb="28" eb="30">
      <t>カンロ</t>
    </rPh>
    <rPh sb="30" eb="32">
      <t>コウシン</t>
    </rPh>
    <rPh sb="33" eb="35">
      <t>ジッシ</t>
    </rPh>
    <rPh sb="43" eb="45">
      <t>レイワ</t>
    </rPh>
    <rPh sb="46" eb="48">
      <t>ネンド</t>
    </rPh>
    <rPh sb="50" eb="52">
      <t>サイテキ</t>
    </rPh>
    <rPh sb="52" eb="54">
      <t>セイビ</t>
    </rPh>
    <rPh sb="54" eb="56">
      <t>コウソウ</t>
    </rPh>
    <rPh sb="57" eb="58">
      <t>モト</t>
    </rPh>
    <rPh sb="68" eb="70">
      <t>オスイ</t>
    </rPh>
    <rPh sb="70" eb="72">
      <t>ショリ</t>
    </rPh>
    <rPh sb="72" eb="74">
      <t>シセツ</t>
    </rPh>
    <rPh sb="78" eb="81">
      <t>トウハイゴウ</t>
    </rPh>
    <rPh sb="82" eb="84">
      <t>ジッシ</t>
    </rPh>
    <rPh sb="88" eb="90">
      <t>ケイカク</t>
    </rPh>
    <rPh sb="96" eb="98">
      <t>レイワ</t>
    </rPh>
    <rPh sb="99" eb="101">
      <t>ネンド</t>
    </rPh>
    <rPh sb="103" eb="105">
      <t>フメイ</t>
    </rPh>
    <rPh sb="105" eb="106">
      <t>スイ</t>
    </rPh>
    <rPh sb="107" eb="109">
      <t>リュウニュウ</t>
    </rPh>
    <rPh sb="110" eb="111">
      <t>イチジル</t>
    </rPh>
    <rPh sb="114" eb="116">
      <t>ショウサイ</t>
    </rPh>
    <rPh sb="116" eb="118">
      <t>シンダン</t>
    </rPh>
    <rPh sb="120" eb="122">
      <t>カンロ</t>
    </rPh>
    <rPh sb="127" eb="129">
      <t>カクニン</t>
    </rPh>
    <rPh sb="132" eb="133">
      <t>シバ</t>
    </rPh>
    <rPh sb="134" eb="136">
      <t>センダイ</t>
    </rPh>
    <rPh sb="136" eb="138">
      <t>ショリ</t>
    </rPh>
    <rPh sb="138" eb="139">
      <t>ク</t>
    </rPh>
    <rPh sb="140" eb="142">
      <t>カンロ</t>
    </rPh>
    <rPh sb="143" eb="145">
      <t>コウシン</t>
    </rPh>
    <rPh sb="145" eb="147">
      <t>ヨテイ</t>
    </rPh>
    <phoneticPr fontId="4"/>
  </si>
  <si>
    <r>
      <t>①収益的収支比率
　総収益が横ばいであるのに対し、公営企業法適用支援業務委託契約料などの総支出の増加により、３．７７%の低下となった。公営企業法を適用するため本年度から令和４年度の３か年で、資産情報をデータ化し企業会計を導入する。法適化まで支出が継続(公営企業債対象）</t>
    </r>
    <r>
      <rPr>
        <sz val="9"/>
        <rFont val="ＭＳ ゴシック"/>
        <family val="3"/>
        <charset val="128"/>
      </rPr>
      <t>するため、今後も収益的収支比率は低下することが見込まれるが、先行投資であるため、今後企業会計導入により得られる情報を活用し、更なる経費削減に努める。
⑤経費回収率
　使用料の口座振替勧奨等により収納率は改善したものの、上述の委託料などの支出増により、相対的に汚水処理費用が増加し、４．５%の減少となった。引き続き使用料収入の増収に努めていく。
⑥汚水処理原価
　上述の委託料支出（公営企業法適用支援）の増加により、相対的に汚水処理原価が上昇した。令和４年度まで委託料支出が継続するため、今後も処理原価は増加となる見込み。本支出は一時的な先行投資だが、今後は、更なる経費削減と最適整備構想に基づく処理場の統廃合を進め汚水処理原価の低下を図る。
⑦施設利用率　
　昨年から０．３３%の微増となった。流入量の増要因として、接続人口の上昇はないことから、コロナウイルスの蔓延等による在宅率の上昇や、不明水の増加等が考えられる。全体では能力にまだ余裕がある一方で、水量超過により新規接続ができない処理区も存続する。管路更新と処理場の統廃合により適切な利用率を維持していくと共に、未接続世帯に対しては普及促進を進め接続率の向上を目指す。
⑧水洗化率
　接続人口の減少が著しく０．４６%の微減となった。本事業の管路延長計画はないため、未接続世帯への接続促進と、不明水流入により計画処理水量を超過している処理施設の管路更新を実施</t>
    </r>
    <r>
      <rPr>
        <sz val="9"/>
        <color theme="1"/>
        <rFont val="ＭＳ ゴシック"/>
        <family val="3"/>
        <charset val="128"/>
      </rPr>
      <t>し、新規接続ニーズに対応できるようにしていく。</t>
    </r>
    <rPh sb="1" eb="4">
      <t>シュウエキテキ</t>
    </rPh>
    <rPh sb="4" eb="6">
      <t>シュウシ</t>
    </rPh>
    <rPh sb="6" eb="8">
      <t>ヒリツ</t>
    </rPh>
    <rPh sb="10" eb="13">
      <t>ソウシュウエキ</t>
    </rPh>
    <rPh sb="14" eb="15">
      <t>ヨコ</t>
    </rPh>
    <rPh sb="22" eb="23">
      <t>タイ</t>
    </rPh>
    <rPh sb="25" eb="27">
      <t>コウエイ</t>
    </rPh>
    <rPh sb="27" eb="29">
      <t>キギョウ</t>
    </rPh>
    <rPh sb="29" eb="30">
      <t>ホウ</t>
    </rPh>
    <rPh sb="30" eb="32">
      <t>テキヨウ</t>
    </rPh>
    <rPh sb="32" eb="34">
      <t>シエン</t>
    </rPh>
    <rPh sb="34" eb="36">
      <t>ギョウム</t>
    </rPh>
    <rPh sb="36" eb="38">
      <t>イタク</t>
    </rPh>
    <rPh sb="38" eb="40">
      <t>ケイヤク</t>
    </rPh>
    <rPh sb="40" eb="41">
      <t>リョウ</t>
    </rPh>
    <rPh sb="44" eb="47">
      <t>ソウシシュツ</t>
    </rPh>
    <rPh sb="48" eb="50">
      <t>ゾウカ</t>
    </rPh>
    <rPh sb="60" eb="62">
      <t>テイカ</t>
    </rPh>
    <rPh sb="67" eb="69">
      <t>コウエイ</t>
    </rPh>
    <rPh sb="69" eb="71">
      <t>キギョウ</t>
    </rPh>
    <rPh sb="71" eb="72">
      <t>ホウ</t>
    </rPh>
    <rPh sb="73" eb="75">
      <t>テキヨウ</t>
    </rPh>
    <rPh sb="79" eb="81">
      <t>ホンネン</t>
    </rPh>
    <rPh sb="81" eb="82">
      <t>ド</t>
    </rPh>
    <rPh sb="84" eb="86">
      <t>レイワ</t>
    </rPh>
    <rPh sb="87" eb="89">
      <t>ネンド</t>
    </rPh>
    <rPh sb="92" eb="93">
      <t>ネン</t>
    </rPh>
    <rPh sb="95" eb="97">
      <t>シサン</t>
    </rPh>
    <rPh sb="97" eb="99">
      <t>ジョウホウ</t>
    </rPh>
    <rPh sb="103" eb="104">
      <t>カ</t>
    </rPh>
    <rPh sb="105" eb="107">
      <t>キギョウ</t>
    </rPh>
    <rPh sb="107" eb="109">
      <t>カイケイ</t>
    </rPh>
    <rPh sb="110" eb="112">
      <t>ドウニュウ</t>
    </rPh>
    <rPh sb="115" eb="118">
      <t>ホウテキカ</t>
    </rPh>
    <rPh sb="120" eb="122">
      <t>シシュツ</t>
    </rPh>
    <rPh sb="123" eb="125">
      <t>ケイゾク</t>
    </rPh>
    <rPh sb="126" eb="128">
      <t>コウエイ</t>
    </rPh>
    <rPh sb="128" eb="130">
      <t>キギョウ</t>
    </rPh>
    <rPh sb="130" eb="131">
      <t>サイ</t>
    </rPh>
    <rPh sb="131" eb="133">
      <t>タイショウ</t>
    </rPh>
    <rPh sb="139" eb="141">
      <t>コンゴ</t>
    </rPh>
    <rPh sb="142" eb="144">
      <t>シュウエキ</t>
    </rPh>
    <rPh sb="144" eb="145">
      <t>テキ</t>
    </rPh>
    <rPh sb="145" eb="147">
      <t>シュウシ</t>
    </rPh>
    <rPh sb="147" eb="149">
      <t>ヒリツ</t>
    </rPh>
    <rPh sb="150" eb="152">
      <t>テイカ</t>
    </rPh>
    <rPh sb="157" eb="159">
      <t>ミコ</t>
    </rPh>
    <rPh sb="164" eb="166">
      <t>センコウ</t>
    </rPh>
    <rPh sb="166" eb="168">
      <t>トウシ</t>
    </rPh>
    <rPh sb="174" eb="176">
      <t>コンゴ</t>
    </rPh>
    <rPh sb="176" eb="178">
      <t>キギョウ</t>
    </rPh>
    <rPh sb="178" eb="180">
      <t>カイケイ</t>
    </rPh>
    <rPh sb="180" eb="182">
      <t>ドウニュウ</t>
    </rPh>
    <rPh sb="185" eb="186">
      <t>エ</t>
    </rPh>
    <rPh sb="189" eb="191">
      <t>ジョウホウ</t>
    </rPh>
    <rPh sb="192" eb="194">
      <t>カツヨウ</t>
    </rPh>
    <rPh sb="196" eb="197">
      <t>サラ</t>
    </rPh>
    <rPh sb="199" eb="201">
      <t>ケイヒ</t>
    </rPh>
    <rPh sb="201" eb="203">
      <t>サクゲン</t>
    </rPh>
    <rPh sb="204" eb="205">
      <t>ツト</t>
    </rPh>
    <rPh sb="210" eb="212">
      <t>ケイヒ</t>
    </rPh>
    <rPh sb="212" eb="215">
      <t>カイシュウリツ</t>
    </rPh>
    <rPh sb="243" eb="245">
      <t>ジョウジュツ</t>
    </rPh>
    <rPh sb="246" eb="248">
      <t>イタク</t>
    </rPh>
    <rPh sb="248" eb="249">
      <t>リョウ</t>
    </rPh>
    <rPh sb="252" eb="254">
      <t>シシュツ</t>
    </rPh>
    <rPh sb="254" eb="255">
      <t>ゾウ</t>
    </rPh>
    <rPh sb="259" eb="261">
      <t>ソウタイ</t>
    </rPh>
    <rPh sb="261" eb="262">
      <t>テキ</t>
    </rPh>
    <rPh sb="263" eb="265">
      <t>オスイ</t>
    </rPh>
    <rPh sb="265" eb="267">
      <t>ショリ</t>
    </rPh>
    <rPh sb="267" eb="269">
      <t>ヒヨウ</t>
    </rPh>
    <rPh sb="270" eb="272">
      <t>ゾウカ</t>
    </rPh>
    <rPh sb="279" eb="281">
      <t>ゲンショウ</t>
    </rPh>
    <rPh sb="286" eb="287">
      <t>ヒ</t>
    </rPh>
    <rPh sb="288" eb="289">
      <t>ツヅ</t>
    </rPh>
    <rPh sb="290" eb="293">
      <t>シヨウリョウ</t>
    </rPh>
    <rPh sb="293" eb="295">
      <t>シュウニュウ</t>
    </rPh>
    <rPh sb="296" eb="298">
      <t>ゾウシュウ</t>
    </rPh>
    <rPh sb="299" eb="300">
      <t>ツト</t>
    </rPh>
    <rPh sb="307" eb="309">
      <t>オスイ</t>
    </rPh>
    <rPh sb="309" eb="311">
      <t>ショリ</t>
    </rPh>
    <rPh sb="311" eb="313">
      <t>ゲンカ</t>
    </rPh>
    <rPh sb="315" eb="317">
      <t>ジョウジュツ</t>
    </rPh>
    <rPh sb="318" eb="321">
      <t>イタクリョウ</t>
    </rPh>
    <rPh sb="321" eb="323">
      <t>シシュツ</t>
    </rPh>
    <rPh sb="324" eb="326">
      <t>コウエイ</t>
    </rPh>
    <rPh sb="326" eb="328">
      <t>キギョウ</t>
    </rPh>
    <rPh sb="328" eb="329">
      <t>ホウ</t>
    </rPh>
    <rPh sb="329" eb="331">
      <t>テキヨウ</t>
    </rPh>
    <rPh sb="331" eb="333">
      <t>シエン</t>
    </rPh>
    <rPh sb="335" eb="337">
      <t>ゾウカ</t>
    </rPh>
    <rPh sb="341" eb="344">
      <t>ソウタイテキ</t>
    </rPh>
    <rPh sb="345" eb="347">
      <t>オスイ</t>
    </rPh>
    <rPh sb="347" eb="349">
      <t>ショリ</t>
    </rPh>
    <rPh sb="349" eb="351">
      <t>ゲンカ</t>
    </rPh>
    <rPh sb="352" eb="354">
      <t>ジョウショウ</t>
    </rPh>
    <rPh sb="357" eb="359">
      <t>レイワ</t>
    </rPh>
    <rPh sb="360" eb="362">
      <t>ネンド</t>
    </rPh>
    <rPh sb="364" eb="367">
      <t>イタクリョウ</t>
    </rPh>
    <rPh sb="367" eb="369">
      <t>シシュツ</t>
    </rPh>
    <rPh sb="370" eb="372">
      <t>ケイゾク</t>
    </rPh>
    <rPh sb="377" eb="379">
      <t>コンゴ</t>
    </rPh>
    <rPh sb="394" eb="395">
      <t>ホン</t>
    </rPh>
    <rPh sb="395" eb="397">
      <t>シシュツ</t>
    </rPh>
    <rPh sb="398" eb="400">
      <t>イチジ</t>
    </rPh>
    <rPh sb="400" eb="401">
      <t>テキ</t>
    </rPh>
    <rPh sb="402" eb="404">
      <t>センコウ</t>
    </rPh>
    <rPh sb="404" eb="406">
      <t>トウシ</t>
    </rPh>
    <rPh sb="409" eb="411">
      <t>コンゴ</t>
    </rPh>
    <rPh sb="413" eb="414">
      <t>サラ</t>
    </rPh>
    <rPh sb="416" eb="418">
      <t>ケイヒ</t>
    </rPh>
    <rPh sb="418" eb="420">
      <t>サクゲン</t>
    </rPh>
    <rPh sb="421" eb="423">
      <t>サイテキ</t>
    </rPh>
    <rPh sb="423" eb="425">
      <t>セイビ</t>
    </rPh>
    <rPh sb="425" eb="427">
      <t>コウソウ</t>
    </rPh>
    <rPh sb="428" eb="429">
      <t>モト</t>
    </rPh>
    <rPh sb="431" eb="434">
      <t>ショリジョウ</t>
    </rPh>
    <rPh sb="435" eb="438">
      <t>トウハイゴウ</t>
    </rPh>
    <rPh sb="439" eb="440">
      <t>スス</t>
    </rPh>
    <rPh sb="441" eb="443">
      <t>オスイ</t>
    </rPh>
    <rPh sb="443" eb="445">
      <t>ショリ</t>
    </rPh>
    <rPh sb="445" eb="447">
      <t>ゲンカ</t>
    </rPh>
    <rPh sb="448" eb="450">
      <t>テイカ</t>
    </rPh>
    <rPh sb="451" eb="452">
      <t>ハカ</t>
    </rPh>
    <rPh sb="456" eb="458">
      <t>シセツ</t>
    </rPh>
    <rPh sb="458" eb="461">
      <t>リヨウリツ</t>
    </rPh>
    <rPh sb="464" eb="466">
      <t>サクネン</t>
    </rPh>
    <rPh sb="474" eb="476">
      <t>ビゾウ</t>
    </rPh>
    <rPh sb="481" eb="484">
      <t>リュウニュウリョウ</t>
    </rPh>
    <rPh sb="485" eb="486">
      <t>ゾウ</t>
    </rPh>
    <rPh sb="486" eb="488">
      <t>ヨウイン</t>
    </rPh>
    <rPh sb="492" eb="494">
      <t>セツゾク</t>
    </rPh>
    <rPh sb="494" eb="496">
      <t>ジンコウ</t>
    </rPh>
    <rPh sb="497" eb="499">
      <t>ジョウショウ</t>
    </rPh>
    <rPh sb="515" eb="517">
      <t>マンエン</t>
    </rPh>
    <rPh sb="517" eb="518">
      <t>トウ</t>
    </rPh>
    <rPh sb="521" eb="523">
      <t>ザイタク</t>
    </rPh>
    <rPh sb="523" eb="524">
      <t>リツ</t>
    </rPh>
    <rPh sb="525" eb="527">
      <t>ジョウショウ</t>
    </rPh>
    <rPh sb="529" eb="531">
      <t>フメイ</t>
    </rPh>
    <rPh sb="531" eb="532">
      <t>スイ</t>
    </rPh>
    <rPh sb="533" eb="535">
      <t>ゾウカ</t>
    </rPh>
    <rPh sb="535" eb="536">
      <t>トウ</t>
    </rPh>
    <rPh sb="537" eb="538">
      <t>カンガ</t>
    </rPh>
    <rPh sb="543" eb="545">
      <t>ゼンタイ</t>
    </rPh>
    <rPh sb="547" eb="549">
      <t>ノウリョク</t>
    </rPh>
    <rPh sb="552" eb="554">
      <t>ヨユウ</t>
    </rPh>
    <rPh sb="557" eb="559">
      <t>イッポウ</t>
    </rPh>
    <rPh sb="561" eb="563">
      <t>スイリョウ</t>
    </rPh>
    <rPh sb="563" eb="565">
      <t>チョウカ</t>
    </rPh>
    <rPh sb="568" eb="570">
      <t>シンキ</t>
    </rPh>
    <rPh sb="570" eb="572">
      <t>セツゾク</t>
    </rPh>
    <rPh sb="577" eb="579">
      <t>ショリ</t>
    </rPh>
    <rPh sb="579" eb="580">
      <t>ク</t>
    </rPh>
    <rPh sb="581" eb="583">
      <t>ソンゾク</t>
    </rPh>
    <rPh sb="586" eb="588">
      <t>カンロ</t>
    </rPh>
    <rPh sb="588" eb="590">
      <t>コウシン</t>
    </rPh>
    <rPh sb="591" eb="594">
      <t>ショリジョウ</t>
    </rPh>
    <rPh sb="595" eb="598">
      <t>トウハイゴウ</t>
    </rPh>
    <rPh sb="601" eb="603">
      <t>テキセツ</t>
    </rPh>
    <rPh sb="604" eb="607">
      <t>リヨウリツ</t>
    </rPh>
    <rPh sb="608" eb="610">
      <t>イジ</t>
    </rPh>
    <rPh sb="615" eb="616">
      <t>トモ</t>
    </rPh>
    <rPh sb="618" eb="621">
      <t>ミセツゾク</t>
    </rPh>
    <rPh sb="621" eb="623">
      <t>セタイ</t>
    </rPh>
    <rPh sb="624" eb="625">
      <t>タイ</t>
    </rPh>
    <rPh sb="628" eb="630">
      <t>フキュウ</t>
    </rPh>
    <rPh sb="630" eb="632">
      <t>ソクシン</t>
    </rPh>
    <rPh sb="633" eb="634">
      <t>スス</t>
    </rPh>
    <rPh sb="635" eb="637">
      <t>セツゾク</t>
    </rPh>
    <rPh sb="637" eb="638">
      <t>リツ</t>
    </rPh>
    <rPh sb="639" eb="641">
      <t>コウジョウ</t>
    </rPh>
    <rPh sb="642" eb="644">
      <t>メザ</t>
    </rPh>
    <rPh sb="648" eb="650">
      <t>スイセン</t>
    </rPh>
    <rPh sb="650" eb="651">
      <t>カ</t>
    </rPh>
    <rPh sb="651" eb="652">
      <t>リツ</t>
    </rPh>
    <rPh sb="654" eb="656">
      <t>セツゾク</t>
    </rPh>
    <rPh sb="656" eb="658">
      <t>ジンコウ</t>
    </rPh>
    <rPh sb="662" eb="663">
      <t>イチジル</t>
    </rPh>
    <rPh sb="671" eb="673">
      <t>ビゲン</t>
    </rPh>
    <rPh sb="678" eb="679">
      <t>ホン</t>
    </rPh>
    <rPh sb="679" eb="681">
      <t>ジギョウ</t>
    </rPh>
    <rPh sb="682" eb="684">
      <t>カンロ</t>
    </rPh>
    <rPh sb="684" eb="686">
      <t>エンチョウ</t>
    </rPh>
    <rPh sb="686" eb="688">
      <t>ケイカク</t>
    </rPh>
    <rPh sb="694" eb="697">
      <t>ミセツゾク</t>
    </rPh>
    <rPh sb="697" eb="699">
      <t>セタイ</t>
    </rPh>
    <rPh sb="701" eb="703">
      <t>セツゾク</t>
    </rPh>
    <rPh sb="703" eb="705">
      <t>ソクシン</t>
    </rPh>
    <rPh sb="707" eb="709">
      <t>フメイ</t>
    </rPh>
    <rPh sb="709" eb="710">
      <t>スイ</t>
    </rPh>
    <rPh sb="710" eb="712">
      <t>リュウニュウ</t>
    </rPh>
    <rPh sb="715" eb="717">
      <t>ケイカク</t>
    </rPh>
    <rPh sb="717" eb="719">
      <t>ショリ</t>
    </rPh>
    <rPh sb="719" eb="721">
      <t>スイリョウ</t>
    </rPh>
    <rPh sb="722" eb="724">
      <t>チョウカ</t>
    </rPh>
    <rPh sb="728" eb="730">
      <t>ショリ</t>
    </rPh>
    <rPh sb="730" eb="732">
      <t>シセツ</t>
    </rPh>
    <rPh sb="733" eb="735">
      <t>カンロ</t>
    </rPh>
    <rPh sb="735" eb="737">
      <t>コウシン</t>
    </rPh>
    <rPh sb="738" eb="740">
      <t>ジッシ</t>
    </rPh>
    <rPh sb="742" eb="744">
      <t>シンキ</t>
    </rPh>
    <rPh sb="744" eb="746">
      <t>セツゾク</t>
    </rPh>
    <rPh sb="750" eb="752">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</si>
</sst>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7D-4A0B-AE90-AA83A6110F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9E7D-4A0B-AE90-AA83A6110F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67.23</c:v>
                </c:pt>
                <c:pt idx="1">
                  <c:v>68.78</c:v>
                </c:pt>
                <c:pt idx="2">
                  <c:v>65.14</c:v>
                </c:pt>
                <c:pt idx="3">
                  <c:v>70.28</c:v>
                </c:pt>
                <c:pt idx="4">
                  <c:v>70.61</c:v>
                </c:pt>
              </c:numCache>
            </c:numRef>
          </c:val>
          <c:extLst>
            <c:ext xmlns:c16="http://schemas.microsoft.com/office/drawing/2014/chart" uri="{C3380CC4-5D6E-409C-BE32-E72D297353CC}">
              <c16:uniqueId val="{00000000-CDC6-4FF1-86EB-2854ECF28F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CDC6-4FF1-86EB-2854ECF28F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83.64</c:v>
                </c:pt>
                <c:pt idx="1">
                  <c:v>84.18</c:v>
                </c:pt>
                <c:pt idx="2">
                  <c:v>83.79</c:v>
                </c:pt>
                <c:pt idx="3">
                  <c:v>83.86</c:v>
                </c:pt>
                <c:pt idx="4">
                  <c:v>83.4</c:v>
                </c:pt>
              </c:numCache>
            </c:numRef>
          </c:val>
          <c:extLst>
            <c:ext xmlns:c16="http://schemas.microsoft.com/office/drawing/2014/chart" uri="{C3380CC4-5D6E-409C-BE32-E72D297353CC}">
              <c16:uniqueId val="{00000000-F5AF-4F68-A58C-6A6052CED2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F5AF-4F68-A58C-6A6052CED2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78.86</c:v>
                </c:pt>
                <c:pt idx="1">
                  <c:v>78.02</c:v>
                </c:pt>
                <c:pt idx="2">
                  <c:v>76.02</c:v>
                </c:pt>
                <c:pt idx="3">
                  <c:v>76.38</c:v>
                </c:pt>
                <c:pt idx="4">
                  <c:v>72.61</c:v>
                </c:pt>
              </c:numCache>
            </c:numRef>
          </c:val>
          <c:extLst>
            <c:ext xmlns:c16="http://schemas.microsoft.com/office/drawing/2014/chart" uri="{C3380CC4-5D6E-409C-BE32-E72D297353CC}">
              <c16:uniqueId val="{00000000-E0A9-41A8-A851-A67B95C788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A9-41A8-A851-A67B95C788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B-432F-9B4F-581618CC8F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B-432F-9B4F-581618CC8F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FA-4115-B37A-15B3AEA90A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FA-4115-B37A-15B3AEA90A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E-4C3B-A988-A15DD761527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E-4C3B-A988-A15DD761527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C-4301-B8B9-3196AB63F0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C-4301-B8B9-3196AB63F0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D3-494C-B8A4-887270CE33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52D3-494C-B8A4-887270CE33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66.64</c:v>
                </c:pt>
                <c:pt idx="1">
                  <c:v>61.2</c:v>
                </c:pt>
                <c:pt idx="2">
                  <c:v>63.97</c:v>
                </c:pt>
                <c:pt idx="3">
                  <c:v>66.489999999999995</c:v>
                </c:pt>
                <c:pt idx="4">
                  <c:v>61.99</c:v>
                </c:pt>
              </c:numCache>
            </c:numRef>
          </c:val>
          <c:extLst>
            <c:ext xmlns:c16="http://schemas.microsoft.com/office/drawing/2014/chart" uri="{C3380CC4-5D6E-409C-BE32-E72D297353CC}">
              <c16:uniqueId val="{00000000-6DAA-49B3-A895-7DF06DBB3B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6DAA-49B3-A895-7DF06DBB3B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224.74</c:v>
                </c:pt>
                <c:pt idx="1">
                  <c:v>242.83</c:v>
                </c:pt>
                <c:pt idx="2">
                  <c:v>244.93</c:v>
                </c:pt>
                <c:pt idx="3">
                  <c:v>214.56</c:v>
                </c:pt>
                <c:pt idx="4">
                  <c:v>233.28</c:v>
                </c:pt>
              </c:numCache>
            </c:numRef>
          </c:val>
          <c:extLst>
            <c:ext xmlns:c16="http://schemas.microsoft.com/office/drawing/2014/chart" uri="{C3380CC4-5D6E-409C-BE32-E72D297353CC}">
              <c16:uniqueId val="{00000000-2BC7-470E-AA80-704F834706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2BC7-470E-AA80-704F834706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熊谷市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195410</v>
      </c>
      <c r="AM8" s="51"/>
      <c r="AN8" s="51"/>
      <c r="AO8" s="51"/>
      <c r="AP8" s="51"/>
      <c r="AQ8" s="51"/>
      <c r="AR8" s="51"/>
      <c r="AS8" s="51"/>
      <c r="AT8" s="46">
        <f>データ!T6</f>
        <v>159.82</v>
      </c>
      <c r="AU8" s="46"/>
      <c r="AV8" s="46"/>
      <c r="AW8" s="46"/>
      <c r="AX8" s="46"/>
      <c r="AY8" s="46"/>
      <c r="AZ8" s="46"/>
      <c r="BA8" s="46"/>
      <c r="BB8" s="46">
        <f>データ!U6</f>
        <v>1222.69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4.78</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9297</v>
      </c>
      <c r="AM10" s="51"/>
      <c r="AN10" s="51"/>
      <c r="AO10" s="51"/>
      <c r="AP10" s="51"/>
      <c r="AQ10" s="51"/>
      <c r="AR10" s="51"/>
      <c r="AS10" s="51"/>
      <c r="AT10" s="46">
        <f>データ!W6</f>
        <v>4.71</v>
      </c>
      <c r="AU10" s="46"/>
      <c r="AV10" s="46"/>
      <c r="AW10" s="46"/>
      <c r="AX10" s="46"/>
      <c r="AY10" s="46"/>
      <c r="AZ10" s="46"/>
      <c r="BA10" s="46"/>
      <c r="BB10" s="46">
        <f>データ!X6</f>
        <v>1973.89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120</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GuwFEpSRFvpCVtbBnGZdn4pDt11+ZLdhHI72/6+pPPECLryTKSvCF/kWbi+LT1ZKgJsXWVOo94XaMWcpcviIGw==" saltValue="2hiUO0i2URL9nj4vgO8C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112020</v>
      </c>
      <c r="D6" s="33">
        <f t="shared" si="3"/>
        <v>47</v>
      </c>
      <c r="E6" s="33">
        <f t="shared" si="3"/>
        <v>17</v>
      </c>
      <c r="F6" s="33">
        <f t="shared" si="3"/>
        <v>5</v>
      </c>
      <c r="G6" s="33">
        <f t="shared" si="3"/>
        <v>0</v>
      </c>
      <c r="H6" s="33" t="str">
        <f t="shared" si="3"/>
        <v>埼玉県　熊谷市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4.78</v>
      </c>
      <c r="Q6" s="34">
        <f t="shared" si="3"/>
        <v>100</v>
      </c>
      <c r="R6" s="34">
        <f t="shared" si="3"/>
        <v>4180</v>
      </c>
      <c r="S6" s="34">
        <f t="shared" si="3"/>
        <v>195410</v>
      </c>
      <c r="T6" s="34">
        <f t="shared" si="3"/>
        <v>159.82</v>
      </c>
      <c r="U6" s="34">
        <f t="shared" si="3"/>
        <v>1222.69</v>
      </c>
      <c r="V6" s="34">
        <f t="shared" si="3"/>
        <v>9297</v>
      </c>
      <c r="W6" s="34">
        <f t="shared" si="3"/>
        <v>4.71</v>
      </c>
      <c r="X6" s="34">
        <f t="shared" si="3"/>
        <v>1973.89</v>
      </c>
      <c r="Y6" s="35">
        <f>IF(Y7="",NA(),Y7)</f>
        <v>78.86</v>
      </c>
      <c r="Z6" s="35">
        <f t="shared" ref="Z6:AH6" si="4">IF(Z7="",NA(),Z7)</f>
        <v>78.02</v>
      </c>
      <c r="AA6" s="35">
        <f t="shared" si="4"/>
        <v>76.02</v>
      </c>
      <c r="AB6" s="35">
        <f t="shared" si="4"/>
        <v>76.38</v>
      </c>
      <c r="AC6" s="35">
        <f t="shared" si="4"/>
        <v>72.61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66.64</v>
      </c>
      <c r="BR6" s="35">
        <f t="shared" ref="BR6:BZ6" si="8">IF(BR7="",NA(),BR7)</f>
        <v>61.2</v>
      </c>
      <c r="BS6" s="35">
        <f t="shared" si="8"/>
        <v>63.97</v>
      </c>
      <c r="BT6" s="35">
        <f t="shared" si="8"/>
        <v>66.489999999999995</v>
      </c>
      <c r="BU6" s="35">
        <f t="shared" si="8"/>
        <v>61.99</v>
      </c>
      <c r="BV6" s="35">
        <f t="shared" si="8"/>
        <v>59.83</v>
      </c>
      <c r="BW6" s="35">
        <f t="shared" si="8"/>
        <v>65.33</v>
      </c>
      <c r="BX6" s="35">
        <f t="shared" si="8"/>
        <v>65.39</v>
      </c>
      <c r="BY6" s="35">
        <f t="shared" si="8"/>
        <v>65.37</v>
      </c>
      <c r="BZ6" s="35">
        <f t="shared" si="8"/>
        <v>68.11</v>
      </c>
      <c r="CA6" s="34" t="str">
        <f>IF(CA7="","",IF(CA7="-","【-】","【"&amp;SUBSTITUTE(TEXT(CA7,"#,##0.00"),"-","△")&amp;"】"))</f>
        <v>【60.94】</v>
      </c>
      <c r="CB6" s="35">
        <f>IF(CB7="",NA(),CB7)</f>
        <v>224.74</v>
      </c>
      <c r="CC6" s="35">
        <f t="shared" ref="CC6:CK6" si="9">IF(CC7="",NA(),CC7)</f>
        <v>242.83</v>
      </c>
      <c r="CD6" s="35">
        <f t="shared" si="9"/>
        <v>244.93</v>
      </c>
      <c r="CE6" s="35">
        <f t="shared" si="9"/>
        <v>214.56</v>
      </c>
      <c r="CF6" s="35">
        <f t="shared" si="9"/>
        <v>233.28</v>
      </c>
      <c r="CG6" s="35">
        <f t="shared" si="9"/>
        <v>246.66</v>
      </c>
      <c r="CH6" s="35">
        <f t="shared" si="9"/>
        <v>227.43</v>
      </c>
      <c r="CI6" s="35">
        <f t="shared" si="9"/>
        <v>230.88</v>
      </c>
      <c r="CJ6" s="35">
        <f t="shared" si="9"/>
        <v>228.99</v>
      </c>
      <c r="CK6" s="35">
        <f t="shared" si="9"/>
        <v>222.41</v>
      </c>
      <c r="CL6" s="34" t="str">
        <f>IF(CL7="","",IF(CL7="-","【-】","【"&amp;SUBSTITUTE(TEXT(CL7,"#,##0.00"),"-","△")&amp;"】"))</f>
        <v>【253.04】</v>
      </c>
      <c r="CM6" s="35">
        <f>IF(CM7="",NA(),CM7)</f>
        <v>67.23</v>
      </c>
      <c r="CN6" s="35">
        <f t="shared" ref="CN6:CV6" si="10">IF(CN7="",NA(),CN7)</f>
        <v>68.78</v>
      </c>
      <c r="CO6" s="35">
        <f t="shared" si="10"/>
        <v>65.14</v>
      </c>
      <c r="CP6" s="35">
        <f t="shared" si="10"/>
        <v>70.28</v>
      </c>
      <c r="CQ6" s="35">
        <f t="shared" si="10"/>
        <v>70.61</v>
      </c>
      <c r="CR6" s="35">
        <f t="shared" si="10"/>
        <v>56</v>
      </c>
      <c r="CS6" s="35">
        <f t="shared" si="10"/>
        <v>56.01</v>
      </c>
      <c r="CT6" s="35">
        <f t="shared" si="10"/>
        <v>56.72</v>
      </c>
      <c r="CU6" s="35">
        <f t="shared" si="10"/>
        <v>54.06</v>
      </c>
      <c r="CV6" s="35">
        <f t="shared" si="10"/>
        <v>55.26</v>
      </c>
      <c r="CW6" s="34" t="str">
        <f>IF(CW7="","",IF(CW7="-","【-】","【"&amp;SUBSTITUTE(TEXT(CW7,"#,##0.00"),"-","△")&amp;"】"))</f>
        <v>【54.84】</v>
      </c>
      <c r="CX6" s="35">
        <f>IF(CX7="",NA(),CX7)</f>
        <v>83.64</v>
      </c>
      <c r="CY6" s="35">
        <f t="shared" ref="CY6:DG6" si="11">IF(CY7="",NA(),CY7)</f>
        <v>84.18</v>
      </c>
      <c r="CZ6" s="35">
        <f t="shared" si="11"/>
        <v>83.79</v>
      </c>
      <c r="DA6" s="35">
        <f t="shared" si="11"/>
        <v>83.86</v>
      </c>
      <c r="DB6" s="35">
        <f t="shared" si="11"/>
        <v>83.4</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112020</v>
      </c>
      <c r="D7" s="37">
        <v>47</v>
      </c>
      <c r="E7" s="37">
        <v>17</v>
      </c>
      <c r="F7" s="37">
        <v>5</v>
      </c>
      <c r="G7" s="37">
        <v>0</v>
      </c>
      <c r="H7" s="37" t="s">
        <v>98</v>
      </c>
      <c r="I7" s="37" t="s">
        <v>99</v>
      </c>
      <c r="J7" s="37" t="s">
        <v>100</v>
      </c>
      <c r="K7" s="37" t="s">
        <v>101</v>
      </c>
      <c r="L7" s="37" t="s">
        <v>102</v>
      </c>
      <c r="M7" s="37" t="s">
        <v>103</v>
      </c>
      <c r="N7" s="38" t="s">
        <v>104</v>
      </c>
      <c r="O7" s="38" t="s">
        <v>105</v>
      </c>
      <c r="P7" s="38">
        <v>4.78</v>
      </c>
      <c r="Q7" s="38">
        <v>100</v>
      </c>
      <c r="R7" s="38">
        <v>4180</v>
      </c>
      <c r="S7" s="38">
        <v>195410</v>
      </c>
      <c r="T7" s="38">
        <v>159.82</v>
      </c>
      <c r="U7" s="38">
        <v>1222.69</v>
      </c>
      <c r="V7" s="38">
        <v>9297</v>
      </c>
      <c r="W7" s="38">
        <v>4.71</v>
      </c>
      <c r="X7" s="38">
        <v>1973.89</v>
      </c>
      <c r="Y7" s="38">
        <v>78.86</v>
      </c>
      <c r="Z7" s="38">
        <v>78.02</v>
      </c>
      <c r="AA7" s="38">
        <v>76.02</v>
      </c>
      <c r="AB7" s="38">
        <v>76.38</v>
      </c>
      <c r="AC7" s="38">
        <v>72.61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685.34</v>
      </c>
      <c r="BL7" s="38">
        <v>684.74</v>
      </c>
      <c r="BM7" s="38">
        <v>654.91999999999996</v>
      </c>
      <c r="BN7" s="38">
        <v>654.71</v>
      </c>
      <c r="BO7" s="38">
        <v>783.8</v>
      </c>
      <c r="BP7" s="38">
        <v>832.52</v>
      </c>
      <c r="BQ7" s="38">
        <v>66.64</v>
      </c>
      <c r="BR7" s="38">
        <v>61.2</v>
      </c>
      <c r="BS7" s="38">
        <v>63.97</v>
      </c>
      <c r="BT7" s="38">
        <v>66.489999999999995</v>
      </c>
      <c r="BU7" s="38">
        <v>61.99</v>
      </c>
      <c r="BV7" s="38">
        <v>59.83</v>
      </c>
      <c r="BW7" s="38">
        <v>65.33</v>
      </c>
      <c r="BX7" s="38">
        <v>65.39</v>
      </c>
      <c r="BY7" s="38">
        <v>65.37</v>
      </c>
      <c r="BZ7" s="38">
        <v>68.11</v>
      </c>
      <c r="CA7" s="38">
        <v>60.94</v>
      </c>
      <c r="CB7" s="38">
        <v>224.74</v>
      </c>
      <c r="CC7" s="38">
        <v>242.83</v>
      </c>
      <c r="CD7" s="38">
        <v>244.93</v>
      </c>
      <c r="CE7" s="38">
        <v>214.56</v>
      </c>
      <c r="CF7" s="38">
        <v>233.28</v>
      </c>
      <c r="CG7" s="38">
        <v>246.66</v>
      </c>
      <c r="CH7" s="38">
        <v>227.43</v>
      </c>
      <c r="CI7" s="38">
        <v>230.88</v>
      </c>
      <c r="CJ7" s="38">
        <v>228.99</v>
      </c>
      <c r="CK7" s="38">
        <v>222.41</v>
      </c>
      <c r="CL7" s="38">
        <v>253.04</v>
      </c>
      <c r="CM7" s="38">
        <v>67.23</v>
      </c>
      <c r="CN7" s="38">
        <v>68.78</v>
      </c>
      <c r="CO7" s="38">
        <v>65.14</v>
      </c>
      <c r="CP7" s="38">
        <v>70.28</v>
      </c>
      <c r="CQ7" s="38">
        <v>70.61</v>
      </c>
      <c r="CR7" s="38">
        <v>56</v>
      </c>
      <c r="CS7" s="38">
        <v>56.01</v>
      </c>
      <c r="CT7" s="38">
        <v>56.72</v>
      </c>
      <c r="CU7" s="38">
        <v>54.06</v>
      </c>
      <c r="CV7" s="38">
        <v>55.26</v>
      </c>
      <c r="CW7" s="38">
        <v>54.84</v>
      </c>
      <c r="CX7" s="38">
        <v>83.64</v>
      </c>
      <c r="CY7" s="38">
        <v>84.18</v>
      </c>
      <c r="CZ7" s="38">
        <v>83.79</v>
      </c>
      <c r="DA7" s="38">
        <v>83.86</v>
      </c>
      <c r="DB7" s="38">
        <v>83.4</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内田　雅史</cp:lastModifiedBy>
  <cp:lastPrinted>2022-02-08T02:58:55Z</cp:lastPrinted>
  <dcterms:created xsi:type="dcterms:W3CDTF">2021-12-03T07:56:57Z</dcterms:created>
  <dcterms:modified xsi:type="dcterms:W3CDTF">2022-02-09T04:35:34Z</dcterms:modified>
  <cp:category/>
</cp:coreProperties>
</file>