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Default Extension="bin" ContentType="application/vnd.openxmlformats-officedocument.spreadsheetml.printerSettings"/>
  <Override PartName="/xl/theme/theme1.xml" ContentType="application/vnd.openxmlformats-officedocument.theme+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worksheets/sheet2.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Relationships xmlns="http://schemas.openxmlformats.org/package/2006/relationships"><Relationship Type="http://schemas.openxmlformats.org/officeDocument/2006/relationships/officeDocument" Target="xl/workbook.xml" Id="rId1" /><Relationship Type="http://schemas.openxmlformats.org/package/2006/relationships/metadata/core-properties" Target="docProps/core.xml" Id="rId2" /><Relationship Type="http://schemas.openxmlformats.org/officeDocument/2006/relationships/extended-properties" Target="docProps/app.xml" Id="rId3" /><Relationship Type="http://schemas.openxmlformats.org/officeDocument/2006/relationships/custom-properties" Target="docProps/custom.xml" Id="rId4"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U1kTenjBGw42CIHu4jsBKpCy1vt7md/sfs1nLII1xvVhLOWvZDZguQbrzuprDl7acqfUSraCAPjpd2Dula5fhQ==" workbookSaltValue="/ysL4tLjXIIa2IjE5WySPg==" workbookSpinCount="100000"/>
  <bookViews>
    <workbookView xWindow="0" yWindow="0" windowWidth="15360" windowHeight="7635"/>
  </bookViews>
  <sheets>
    <sheet name="法適用_水道事業" sheetId="4" r:id="rId1"/>
    <sheet name="データ" sheetId="5" state="hidden" r:id="rId2"/>
  </sheets>
  <externalReferences>
    <externalReference r:id="rId3"/>
  </externalReferences>
  <calcPr calcId="162913" concurrentCalc="1"/>
</workbook>
</file>

<file path=xl/sharedStrings.xml><?xml version="1.0" encoding="utf-8"?>
<sst xmlns="http://schemas.openxmlformats.org/spreadsheetml/2006/main" xmlns:r="http://schemas.openxmlformats.org/officeDocument/2006/relationships" count="112" uniqueCount="112">
  <si>
    <t>経営比較分析表（令和元年度決算）</t>
    <rPh sb="8" eb="10">
      <t>レイワ</t>
    </rPh>
    <rPh sb="10" eb="12">
      <t>ガンネン</t>
    </rPh>
    <rPh sb="12" eb="13">
      <t>ド</t>
    </rPh>
    <phoneticPr fontId="1"/>
  </si>
  <si>
    <t>事業CD</t>
    <rPh sb="0" eb="2">
      <t>ジギョウ</t>
    </rPh>
    <phoneticPr fontId="1"/>
  </si>
  <si>
    <t>業種CD</t>
    <rPh sb="0" eb="2">
      <t>ギョウシュ</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</si>
  <si>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</si>
  <si>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</si>
  <si>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</si>
  <si>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</si>
  <si>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</si>
  <si>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</si>
  <si>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rPr>
      <t>2</t>
    </r>
    <r>
      <rPr>
        <b/>
        <sz val="11"/>
        <color theme="1"/>
        <rFont val="ＭＳ ゴシック"/>
      </rPr>
      <t>)</t>
    </r>
  </si>
  <si>
    <t>■</t>
  </si>
  <si>
    <t>業種名</t>
    <rPh sb="2" eb="3">
      <t>メイ</t>
    </rPh>
    <phoneticPr fontId="1"/>
  </si>
  <si>
    <t>類似団体区分</t>
    <rPh sb="4" eb="6">
      <t>クブン</t>
    </rPh>
    <phoneticPr fontId="1"/>
  </si>
  <si>
    <t>非設置</t>
  </si>
  <si>
    <r>
      <t>給水人口密度(人/km</t>
    </r>
    <r>
      <rPr>
        <b/>
        <vertAlign val="superscript"/>
        <sz val="11"/>
        <color theme="1"/>
        <rFont val="ＭＳ ゴシック"/>
      </rPr>
      <t>2</t>
    </r>
    <r>
      <rPr>
        <b/>
        <sz val="11"/>
        <color theme="1"/>
        <rFont val="ＭＳ ゴシック"/>
      </rPr>
      <t>)</t>
    </r>
    <rPh sb="0" eb="2">
      <t>キュウスイ</t>
    </rPh>
    <phoneticPr fontId="1"/>
  </si>
  <si>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</si>
  <si>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</si>
  <si>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</si>
  <si>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</si>
  <si>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</si>
  <si>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rPr>
      <t>3</t>
    </r>
    <r>
      <rPr>
        <b/>
        <sz val="11"/>
        <color theme="1"/>
        <rFont val="ＭＳ ゴシック"/>
      </rPr>
      <t>当たり家庭料金(円)</t>
    </r>
  </si>
  <si>
    <t>資金不足比率(％)</t>
  </si>
  <si>
    <t>自己資本構成比率(％)</t>
  </si>
  <si>
    <t>施設CD</t>
    <rPh sb="0" eb="2">
      <t>シセツ</t>
    </rPh>
    <phoneticPr fontId="1"/>
  </si>
  <si>
    <t>普及率(％)</t>
  </si>
  <si>
    <t>現在給水人口(人)</t>
  </si>
  <si>
    <t>小項目</t>
    <rPh sb="0" eb="3">
      <t>ショウコウモク</t>
    </rPh>
    <phoneticPr fontId="1"/>
  </si>
  <si>
    <t>1⑥</t>
  </si>
  <si>
    <t>基本情報</t>
    <rPh sb="0" eb="2">
      <t>キホン</t>
    </rPh>
    <rPh sb="2" eb="4">
      <t>ジョウホウ</t>
    </rPh>
    <phoneticPr fontId="1"/>
  </si>
  <si>
    <r>
      <t>給水区域面積(km</t>
    </r>
    <r>
      <rPr>
        <b/>
        <vertAlign val="superscript"/>
        <sz val="11"/>
        <color theme="1"/>
        <rFont val="ＭＳ ゴシック"/>
      </rPr>
      <t>2</t>
    </r>
    <r>
      <rPr>
        <b/>
        <sz val="11"/>
        <color theme="1"/>
        <rFont val="ＭＳ ゴシック"/>
      </rPr>
      <t>)</t>
    </r>
    <rPh sb="0" eb="2">
      <t>キュウスイ</t>
    </rPh>
    <rPh sb="2" eb="4">
      <t>クイキ</t>
    </rPh>
    <phoneticPr fontId="1"/>
  </si>
  <si>
    <t>－</t>
  </si>
  <si>
    <t>2①</t>
  </si>
  <si>
    <t>類似団体平均値（平均値）</t>
  </si>
  <si>
    <t>⑤料金回収率(％)</t>
    <rPh sb="1" eb="3">
      <t>リョウキン</t>
    </rPh>
    <rPh sb="3" eb="5">
      <t>カイシュウ</t>
    </rPh>
    <rPh sb="5" eb="6">
      <t>リツ</t>
    </rPh>
    <phoneticPr fontId="1"/>
  </si>
  <si>
    <t>【】</t>
  </si>
  <si>
    <t>令和元年度全国平均</t>
    <rPh sb="0" eb="2">
      <t>レイワ</t>
    </rPh>
    <rPh sb="2" eb="4">
      <t>ガンネン</t>
    </rPh>
    <phoneticPr fontId="1"/>
  </si>
  <si>
    <t>分析欄</t>
    <rPh sb="0" eb="2">
      <t>ブンセキ</t>
    </rPh>
    <rPh sb="2" eb="3">
      <t>ラン</t>
    </rPh>
    <phoneticPr fontId="1"/>
  </si>
  <si>
    <t>③流動比率(％)</t>
    <rPh sb="1" eb="3">
      <t>リュウドウ</t>
    </rPh>
    <rPh sb="3" eb="5">
      <t>ヒリツ</t>
    </rPh>
    <phoneticPr fontId="1"/>
  </si>
  <si>
    <t>1. 経営の健全性・効率性</t>
  </si>
  <si>
    <t>1. 経営の健全性・効率性について</t>
  </si>
  <si>
    <t>1④</t>
  </si>
  <si>
    <t>2. 老朽化の状況について</t>
  </si>
  <si>
    <t>全国平均</t>
    <rPh sb="0" eb="2">
      <t>ゼンコク</t>
    </rPh>
    <rPh sb="2" eb="4">
      <t>ヘイキン</t>
    </rPh>
    <phoneticPr fontId="1"/>
  </si>
  <si>
    <t>②累積欠損金比率(％)</t>
  </si>
  <si>
    <t>1①</t>
  </si>
  <si>
    <t>水道事業(法適用)</t>
    <rPh sb="0" eb="2">
      <t>スイドウ</t>
    </rPh>
    <rPh sb="2" eb="4">
      <t>ジギョウ</t>
    </rPh>
    <rPh sb="5" eb="6">
      <t>ホウ</t>
    </rPh>
    <rPh sb="6" eb="8">
      <t>テキヨウ</t>
    </rPh>
    <phoneticPr fontId="1"/>
  </si>
  <si>
    <t>1②</t>
  </si>
  <si>
    <t>1③</t>
  </si>
  <si>
    <t>1⑦</t>
  </si>
  <si>
    <t>年度</t>
    <rPh sb="0" eb="2">
      <t>ネンド</t>
    </rPh>
    <phoneticPr fontId="1"/>
  </si>
  <si>
    <t>1⑧</t>
  </si>
  <si>
    <t>①経常収支比率(％)</t>
  </si>
  <si>
    <t>2②</t>
  </si>
  <si>
    <t>1. 経営の健全性・効率性</t>
    <rPh sb="3" eb="5">
      <t>ケイエイ</t>
    </rPh>
    <rPh sb="6" eb="9">
      <t>ケンゼンセイ</t>
    </rPh>
    <rPh sb="10" eb="12">
      <t>コウリツ</t>
    </rPh>
    <rPh sb="12" eb="13">
      <t>セイ</t>
    </rPh>
    <phoneticPr fontId="1"/>
  </si>
  <si>
    <t>2③</t>
  </si>
  <si>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</si>
  <si>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</si>
  <si>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</si>
  <si>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</si>
  <si>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</si>
  <si>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②管路経年化率(％)</t>
    <rPh sb="1" eb="3">
      <t>カンロ</t>
    </rPh>
    <rPh sb="3" eb="6">
      <t>ケイネンカ</t>
    </rPh>
    <rPh sb="6" eb="7">
      <t>リツ</t>
    </rPh>
    <phoneticPr fontId="1"/>
  </si>
  <si>
    <t>④企業債残高対給水収益比率(％)</t>
    <rPh sb="1" eb="4">
      <t>キギョウサイ</t>
    </rPh>
    <rPh sb="4" eb="6">
      <t>ザンダカ</t>
    </rPh>
    <rPh sb="6" eb="7">
      <t>タイ</t>
    </rPh>
    <rPh sb="7" eb="9">
      <t>キュウスイ</t>
    </rPh>
    <rPh sb="9" eb="11">
      <t>シュウエキ</t>
    </rPh>
    <rPh sb="11" eb="13">
      <t>ヒリツ</t>
    </rPh>
    <phoneticPr fontId="1"/>
  </si>
  <si>
    <t>⑥給水原価(円)</t>
    <rPh sb="1" eb="3">
      <t>キュウスイ</t>
    </rPh>
    <rPh sb="3" eb="5">
      <t>ゲンカ</t>
    </rPh>
    <rPh sb="6" eb="7">
      <t>エン</t>
    </rPh>
    <phoneticPr fontId="1"/>
  </si>
  <si>
    <t>人口密度</t>
    <rPh sb="0" eb="2">
      <t>ジンコウ</t>
    </rPh>
    <rPh sb="2" eb="4">
      <t>ミツド</t>
    </rPh>
    <phoneticPr fontId="1"/>
  </si>
  <si>
    <t>⑦施設利用率(％)</t>
    <rPh sb="1" eb="3">
      <t>シセツ</t>
    </rPh>
    <rPh sb="3" eb="6">
      <t>リヨウリツ</t>
    </rPh>
    <phoneticPr fontId="1"/>
  </si>
  <si>
    <t>⑧有収率(％)</t>
  </si>
  <si>
    <t>①有形固定資産減価償却率(％)</t>
    <rPh sb="1" eb="3">
      <t>ユウケイ</t>
    </rPh>
    <rPh sb="3" eb="5">
      <t>コテイ</t>
    </rPh>
    <rPh sb="5" eb="7">
      <t>シサン</t>
    </rPh>
    <rPh sb="7" eb="9">
      <t>ゲンカ</t>
    </rPh>
    <rPh sb="9" eb="11">
      <t>ショウキャク</t>
    </rPh>
    <rPh sb="11" eb="12">
      <t>リツ</t>
    </rPh>
    <phoneticPr fontId="1"/>
  </si>
  <si>
    <t>③管路更新率(％)</t>
    <rPh sb="1" eb="3">
      <t>カンロ</t>
    </rPh>
    <rPh sb="3" eb="5">
      <t>コウシン</t>
    </rPh>
    <rPh sb="5" eb="6">
      <t>リツ</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</si>
  <si>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</si>
  <si>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</si>
  <si>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</si>
  <si>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</si>
  <si>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</si>
  <si>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</si>
  <si>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</si>
  <si>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</si>
  <si>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</si>
  <si>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</si>
  <si>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給水人口</t>
    <rPh sb="0" eb="2">
      <t>キュウスイ</t>
    </rPh>
    <rPh sb="2" eb="4">
      <t>ジンコウ</t>
    </rPh>
    <phoneticPr fontId="1"/>
  </si>
  <si>
    <t>給水区域面積</t>
  </si>
  <si>
    <t>給水人口密度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</si>
  <si>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</si>
  <si>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</si>
  <si>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</si>
  <si>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</si>
  <si>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</si>
  <si>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</si>
  <si>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</si>
  <si>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</si>
  <si>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</si>
  <si>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</si>
  <si>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</si>
  <si>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</si>
  <si>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埼玉県　熊谷市</t>
  </si>
  <si>
    <t>法適用</t>
  </si>
  <si>
    <t>水道事業</t>
  </si>
  <si>
    <t>末端給水事業</t>
  </si>
  <si>
    <t>A2</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</si>
  <si>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</si>
  <si>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</si>
  <si>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</si>
  <si>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</si>
  <si>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</si>
  <si>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</si>
  <si>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</si>
  <si>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</si>
  <si>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</si>
  <si>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</si>
  <si>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</si>
  <si>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①経常収支比率は100％を上回っていることから、当該年度において、給水収益や一般会計からの繰入金等の収益で、維持管理費や支払利息等の費用を賄えている状況にある。今後施設の老朽化により修繕費等が増加することが想定されるため、経営戦略等の各計画に基づき、投資の効率化を図り、費用の削減に努め、健全経営の継続に努めてまいりたい。
②累積欠損金比率については、本市においては継続して欠損金を計上していない状況であるものの、今後施設の老朽化等による更新投資が必要となることも想定されることから、継続して費用の節減に努める必要がある。
③流動比率については、平成30年度には企業債の発行額を1億円増額させたこと等により流動比率が向上し、令和元年度も引き続き若干向上したが、これは企業債の発行額を平成30年度から更に1億円増額させたことや令和２年度への繰越事業が発生したこと等により、現金預金が増加となったことなどが要因と考えられる。
なお、継続して100%以上を維持していることから、1年以内に現金化できる資産で、1年以内に支払わなければならない負債をまかなえている状況である。
④企業債残高対給水収益比率については減少傾向にあるが、今後は施設の更新量の増加等により必要となる資金が増大する予定のため、資金需要を見極め、安定的な企業経営が行えるよう尽力したい。
⑤料金回収率について、継続して100％を上回っており、給水費用を給水収益でまかなえている状況にある。
⑥給水原価について、過去５年度間一貫して類似平均団体より低い水準にある。
　今後も投資の効率化や維持管理費の節減に努め、給水原価の減少に努めてまいりたい。
⑦施設利用率は類似平均団体より高いことから、配水能力を有効に活用して配水を行っていることが読み取れる。今後も必要な配水量の状況を考慮しながら、施設の統廃合も検討し、効率的な経営に努めていく必要がある。
⑧有収率については類似平均団体よりも低い状況である。今後も漏水等の対策を継続して実施し、有収率の向上に努めてまいりたい。</t>
  </si>
  <si>
    <t>①有形固定資産減価償却率については、これまで年々増加傾向にあったものが、平成28年度において市内にある全ての浄配水場の監視・制御を行う設備を導入し、その投資が多額となったため減少に転じたが、平成29年度には当該施設の減価償却費の計上などから増加し、それ以降も増加傾向は継続している。
　これにより、類似団体平均値と同程度に推移してきたため、今後も人口推移等を勘案しながら、必要な施設を見極め、有効で効率的な投資を行っていく必要がある。
②管路経年化率については、類似平均団体よりも低い水準にあり、現状では法定耐用年数を経過した管路は少ない状況にあるものの、管路の更新を継続して行い、施設の維持管理に努めていく必要がある。
③管路更新率については平成23年度をもって石綿セメント管の改良がほぼ終了し、それ以後は浄配水場の設備更新に投資してきたことから、平均よりも低い水準にある。また、これは管路経年化率が類似平均団体よりも低い水準にあることとも関係しているが、今後急激に管路経年化率が上昇することも考えられることから、管路の経年状況を考慮しながら投資を検討していく必要がある。</t>
  </si>
  <si>
    <t>　経営の健全性・効率性については、今後も健全で安定した経営を継続するため、投資の効率化や企業債の抑制等に努め費用の削減に努めていく必要がある。
　平成29年度に策定した基本計画等に基づき、効率的な投資を行うことで、安全で安心な水の供給の確保に努めていく。</t>
  </si>
</sst>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8" formatCode="&quot;H&quot;yy"/>
    <numFmt numFmtId="179" formatCode="&quot;R&quot;dd"/>
    <numFmt numFmtId="181" formatCode="#,##0.00;&quot;△ &quot;#,##0.00"/>
    <numFmt numFmtId="176" formatCode="#,##0.00;&quot;△&quot;#,##0.00"/>
    <numFmt numFmtId="180" formatCode="#,##0.00;&quot;△&quot;#,##0.00;&quot;-&quot;"/>
    <numFmt numFmtId="177" formatCode="#,##0;&quot;△&quot;#,##0"/>
  </numFmts>
  <fonts count="14">
    <font>
      <sz val="11"/>
      <color theme="1"/>
      <name val="ＭＳ Ｐゴシック"/>
    </font>
    <font>
      <sz val="6"/>
      <color auto="1"/>
      <name val="ＭＳ Ｐゴシック"/>
    </font>
    <font>
      <b/>
      <sz val="11"/>
      <color theme="1"/>
      <name val="ＭＳ ゴシック"/>
    </font>
    <font>
      <sz val="11"/>
      <color theme="1"/>
      <name val="ＭＳ ゴシック"/>
    </font>
    <font>
      <b/>
      <sz val="24"/>
      <color theme="1"/>
      <name val="ＭＳ ゴシック"/>
    </font>
    <font>
      <b/>
      <sz val="14"/>
      <color theme="1"/>
      <name val="ＭＳ ゴシック"/>
    </font>
    <font>
      <sz val="11"/>
      <color theme="0"/>
      <name val="ＭＳ Ｐゴシック"/>
    </font>
    <font>
      <b/>
      <sz val="9"/>
      <color theme="1"/>
      <name val="ＭＳ ゴシック"/>
    </font>
    <font>
      <sz val="11"/>
      <color auto="1"/>
      <name val="ＭＳ ゴシック"/>
    </font>
    <font>
      <sz val="9"/>
      <color theme="1"/>
      <name val="ＭＳ ゴシック"/>
    </font>
    <font>
      <b/>
      <sz val="11"/>
      <color rgb="FF3366FF"/>
      <name val="ＭＳ ゴシック"/>
    </font>
    <font>
      <b/>
      <sz val="11"/>
      <color rgb="FFFF5050"/>
      <name val="ＭＳ ゴシック"/>
    </font>
    <font>
      <b/>
      <sz val="12"/>
      <color theme="1"/>
      <name val="ＭＳ ゴシック"/>
    </font>
    <font>
      <sz val="11"/>
      <color theme="1"/>
      <name val="ＭＳ Ｐゴシック"/>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94">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NumberFormat="1" applyFont="1" applyBorder="1" applyAlignment="1" applyProtection="1">
      <alignment horizontal="center" vertical="center" shrinkToFit="1"/>
      <protection hidden="1"/>
    </xf>
    <xf numFmtId="176" fontId="3" fillId="0" borderId="2" xfId="0" applyNumberFormat="1" applyFont="1" applyBorder="1" applyAlignment="1" applyProtection="1">
      <alignment horizontal="center" vertical="center" shrinkToFit="1"/>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2" fillId="2" borderId="6" xfId="0" applyFont="1" applyFill="1" applyBorder="1" applyAlignment="1">
      <alignment horizontal="center" vertical="center" shrinkToFit="1"/>
    </xf>
    <xf numFmtId="0" fontId="3" fillId="0" borderId="6" xfId="0" applyNumberFormat="1" applyFont="1" applyBorder="1" applyAlignment="1" applyProtection="1">
      <alignment horizontal="center" vertical="center" shrinkToFit="1"/>
      <protection hidden="1"/>
    </xf>
    <xf numFmtId="176" fontId="3" fillId="0" borderId="6" xfId="0" applyNumberFormat="1" applyFont="1" applyBorder="1" applyAlignment="1" applyProtection="1">
      <alignment horizontal="center" vertical="center" shrinkToFit="1"/>
      <protection hidden="1"/>
    </xf>
    <xf numFmtId="0" fontId="5" fillId="0" borderId="7" xfId="0" applyFont="1" applyBorder="1" applyAlignment="1">
      <alignment horizontal="center" vertical="center"/>
    </xf>
    <xf numFmtId="0" fontId="5" fillId="0" borderId="0" xfId="0" applyFont="1" applyBorder="1" applyAlignment="1">
      <alignment horizontal="center" vertical="center"/>
    </xf>
    <xf numFmtId="0" fontId="3" fillId="0" borderId="0" xfId="0" applyFont="1" applyBorder="1">
      <alignment vertical="center"/>
    </xf>
    <xf numFmtId="0" fontId="2" fillId="0" borderId="0" xfId="0" applyFont="1" applyBorder="1" applyAlignment="1">
      <alignment vertical="center"/>
    </xf>
    <xf numFmtId="0" fontId="7" fillId="0" borderId="0" xfId="0" applyFont="1" applyBorder="1" applyAlignment="1">
      <alignment horizontal="center" vertical="center"/>
    </xf>
    <xf numFmtId="0" fontId="3" fillId="0" borderId="1" xfId="0" applyFont="1" applyBorder="1">
      <alignment vertical="center"/>
    </xf>
    <xf numFmtId="0" fontId="2" fillId="0" borderId="0" xfId="0" applyFont="1" applyBorder="1" applyAlignment="1">
      <alignment horizontal="center" vertical="center"/>
    </xf>
    <xf numFmtId="0" fontId="8" fillId="0" borderId="0" xfId="0" applyFont="1">
      <alignment vertical="center"/>
    </xf>
    <xf numFmtId="0" fontId="2" fillId="2" borderId="8" xfId="0" applyFont="1" applyFill="1" applyBorder="1" applyAlignment="1">
      <alignment horizontal="center" vertical="center" shrinkToFit="1"/>
    </xf>
    <xf numFmtId="0" fontId="3" fillId="0" borderId="8" xfId="0" applyNumberFormat="1" applyFont="1" applyBorder="1" applyAlignment="1" applyProtection="1">
      <alignment horizontal="center" vertical="center" shrinkToFit="1"/>
      <protection hidden="1"/>
    </xf>
    <xf numFmtId="176" fontId="3" fillId="0" borderId="8" xfId="0" applyNumberFormat="1" applyFont="1" applyBorder="1" applyAlignment="1" applyProtection="1">
      <alignment horizontal="center" vertical="center" shrinkToFit="1"/>
      <protection hidden="1"/>
    </xf>
    <xf numFmtId="0" fontId="2" fillId="2" borderId="9" xfId="0" applyFont="1" applyFill="1" applyBorder="1" applyAlignment="1">
      <alignment horizontal="center" vertical="center" shrinkToFit="1"/>
    </xf>
    <xf numFmtId="0" fontId="3" fillId="0" borderId="9" xfId="0" applyNumberFormat="1" applyFont="1" applyBorder="1" applyAlignment="1" applyProtection="1">
      <alignment horizontal="center" vertical="center" shrinkToFit="1"/>
      <protection hidden="1"/>
    </xf>
    <xf numFmtId="176" fontId="3" fillId="0" borderId="9" xfId="0" applyNumberFormat="1" applyFont="1" applyBorder="1" applyAlignment="1" applyProtection="1">
      <alignment horizontal="center" vertical="center" shrinkToFit="1"/>
      <protection hidden="1"/>
    </xf>
    <xf numFmtId="0" fontId="9" fillId="0" borderId="0" xfId="0" applyFont="1" applyBorder="1">
      <alignment vertical="center"/>
    </xf>
    <xf numFmtId="177" fontId="3" fillId="0" borderId="9" xfId="0" applyNumberFormat="1" applyFont="1" applyBorder="1" applyAlignment="1" applyProtection="1">
      <alignment horizontal="center" vertical="center" shrinkToFit="1"/>
      <protection hidden="1"/>
    </xf>
    <xf numFmtId="49" fontId="2" fillId="0" borderId="0" xfId="0" applyNumberFormat="1" applyFont="1" applyBorder="1" applyAlignment="1" applyProtection="1">
      <alignment horizontal="left" vertical="center"/>
      <protection hidden="1"/>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3" fillId="0" borderId="11" xfId="0" applyFont="1" applyBorder="1">
      <alignment vertical="center"/>
    </xf>
    <xf numFmtId="0" fontId="3" fillId="0" borderId="12" xfId="0" applyFont="1" applyBorder="1">
      <alignment vertical="center"/>
    </xf>
    <xf numFmtId="0" fontId="5" fillId="0" borderId="3" xfId="0" applyFont="1" applyBorder="1" applyAlignment="1">
      <alignment vertical="center"/>
    </xf>
    <xf numFmtId="0" fontId="10" fillId="0" borderId="4" xfId="0" applyFont="1" applyBorder="1" applyAlignment="1">
      <alignment horizontal="center" vertical="center"/>
    </xf>
    <xf numFmtId="0" fontId="11" fillId="0" borderId="4" xfId="0" applyFont="1" applyBorder="1" applyAlignment="1">
      <alignment horizontal="center" vertical="center"/>
    </xf>
    <xf numFmtId="0" fontId="2" fillId="0" borderId="5" xfId="0" applyFont="1" applyBorder="1" applyAlignment="1">
      <alignment horizontal="center" vertical="center"/>
    </xf>
    <xf numFmtId="0" fontId="5" fillId="0" borderId="0" xfId="0" applyFont="1" applyBorder="1" applyAlignment="1">
      <alignment horizontal="left"/>
    </xf>
    <xf numFmtId="0" fontId="5" fillId="0" borderId="1" xfId="0" applyFont="1" applyBorder="1" applyAlignment="1">
      <alignment horizontal="left"/>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7" xfId="0" applyFont="1" applyBorder="1" applyAlignment="1">
      <alignment vertical="center"/>
    </xf>
    <xf numFmtId="0" fontId="10" fillId="0" borderId="0" xfId="0" applyFont="1" applyBorder="1" applyAlignment="1">
      <alignment horizontal="center" vertical="center"/>
    </xf>
    <xf numFmtId="0" fontId="11" fillId="0" borderId="0" xfId="0" applyFont="1" applyBorder="1" applyAlignment="1">
      <alignment horizontal="center" vertical="center"/>
    </xf>
    <xf numFmtId="0" fontId="2" fillId="0" borderId="1" xfId="0" applyFont="1" applyBorder="1" applyAlignment="1">
      <alignment horizontal="center" vertical="center"/>
    </xf>
    <xf numFmtId="0" fontId="12" fillId="0" borderId="7" xfId="0" applyFont="1" applyBorder="1" applyAlignment="1">
      <alignment horizontal="left" vertical="center"/>
    </xf>
    <xf numFmtId="0" fontId="12" fillId="0" borderId="0" xfId="0" applyFont="1" applyBorder="1" applyAlignment="1">
      <alignment horizontal="left" vertical="center"/>
    </xf>
    <xf numFmtId="0" fontId="3" fillId="0" borderId="0"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10" fillId="0" borderId="0" xfId="0" applyFont="1" applyBorder="1" applyAlignment="1">
      <alignment horizontal="left" vertical="center"/>
    </xf>
    <xf numFmtId="0" fontId="11" fillId="0" borderId="0" xfId="0" applyFont="1" applyBorder="1" applyAlignment="1">
      <alignment horizontal="left" vertical="center"/>
    </xf>
    <xf numFmtId="0" fontId="2" fillId="0" borderId="1" xfId="0" applyFont="1" applyBorder="1" applyAlignment="1">
      <alignment horizontal="left" vertical="center"/>
    </xf>
    <xf numFmtId="0" fontId="10" fillId="0" borderId="0" xfId="0" applyFont="1" applyBorder="1" applyAlignment="1">
      <alignment vertical="center"/>
    </xf>
    <xf numFmtId="0" fontId="11" fillId="0" borderId="0" xfId="0" applyFont="1" applyBorder="1" applyAlignment="1">
      <alignment vertical="center"/>
    </xf>
    <xf numFmtId="0" fontId="2" fillId="0" borderId="1" xfId="0" applyFont="1" applyBorder="1" applyAlignment="1">
      <alignment vertical="center"/>
    </xf>
    <xf numFmtId="0" fontId="5" fillId="0" borderId="10" xfId="0" applyFont="1" applyBorder="1" applyAlignment="1">
      <alignment vertical="center"/>
    </xf>
    <xf numFmtId="0" fontId="10" fillId="0" borderId="11" xfId="0" applyFont="1" applyBorder="1" applyAlignment="1">
      <alignment vertical="center"/>
    </xf>
    <xf numFmtId="0" fontId="11" fillId="0" borderId="11" xfId="0" applyFont="1" applyBorder="1" applyAlignment="1">
      <alignment vertical="center"/>
    </xf>
    <xf numFmtId="0" fontId="2" fillId="0" borderId="12" xfId="0" applyFont="1" applyBorder="1" applyAlignment="1">
      <alignment vertical="center"/>
    </xf>
    <xf numFmtId="0" fontId="12" fillId="0" borderId="10" xfId="0" applyFont="1" applyBorder="1" applyAlignment="1">
      <alignment horizontal="left" vertical="center"/>
    </xf>
    <xf numFmtId="0" fontId="12" fillId="0" borderId="11" xfId="0" applyFont="1" applyBorder="1" applyAlignment="1">
      <alignment horizontal="left" vertical="center"/>
    </xf>
    <xf numFmtId="0" fontId="3" fillId="0" borderId="11" xfId="0" applyFont="1" applyBorder="1" applyAlignment="1" applyProtection="1">
      <alignment horizontal="left" vertical="top" wrapText="1"/>
      <protection locked="0"/>
    </xf>
    <xf numFmtId="0" fontId="3" fillId="0" borderId="12"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9" xfId="0" applyFill="1" applyBorder="1">
      <alignment vertical="center"/>
    </xf>
    <xf numFmtId="0" fontId="0" fillId="4" borderId="9"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5" borderId="9" xfId="0" applyNumberFormat="1" applyFill="1" applyBorder="1" applyAlignment="1">
      <alignment vertical="center" shrinkToFit="1"/>
    </xf>
    <xf numFmtId="0" fontId="0" fillId="0" borderId="9" xfId="0" applyNumberFormat="1" applyBorder="1" applyAlignment="1">
      <alignment vertical="center" shrinkToFit="1"/>
    </xf>
    <xf numFmtId="178" fontId="0" fillId="0" borderId="9" xfId="0" applyNumberFormat="1" applyBorder="1">
      <alignment vertical="center"/>
    </xf>
    <xf numFmtId="0" fontId="6" fillId="0" borderId="0" xfId="0" applyFont="1">
      <alignment vertical="center"/>
    </xf>
    <xf numFmtId="179" fontId="0" fillId="0" borderId="9"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9" xfId="0" applyFill="1" applyBorder="1" applyAlignment="1">
      <alignment vertical="center" shrinkToFit="1"/>
    </xf>
    <xf numFmtId="0" fontId="0" fillId="3" borderId="7" xfId="0" applyFill="1" applyBorder="1" applyAlignment="1">
      <alignment horizontal="center" vertical="center"/>
    </xf>
    <xf numFmtId="0" fontId="0" fillId="3" borderId="1" xfId="0" applyFill="1" applyBorder="1" applyAlignment="1">
      <alignment horizontal="center" vertical="center"/>
    </xf>
    <xf numFmtId="176" fontId="0" fillId="5" borderId="9" xfId="1" applyNumberFormat="1" applyFont="1" applyFill="1" applyBorder="1" applyAlignment="1">
      <alignment vertical="center" shrinkToFit="1"/>
    </xf>
    <xf numFmtId="176" fontId="0" fillId="0" borderId="9" xfId="1" applyNumberFormat="1" applyFont="1" applyBorder="1" applyAlignment="1">
      <alignment vertical="center" shrinkToFit="1"/>
    </xf>
    <xf numFmtId="0" fontId="0" fillId="3" borderId="10" xfId="0" applyFill="1" applyBorder="1" applyAlignment="1">
      <alignment horizontal="center" vertical="center"/>
    </xf>
    <xf numFmtId="0" fontId="0" fillId="3" borderId="12" xfId="0" applyFill="1" applyBorder="1" applyAlignment="1">
      <alignment horizontal="center" vertical="center"/>
    </xf>
    <xf numFmtId="0" fontId="0" fillId="3" borderId="9" xfId="0" applyFill="1" applyBorder="1" applyAlignment="1">
      <alignment horizontal="center" vertical="center" wrapText="1"/>
    </xf>
    <xf numFmtId="0" fontId="0" fillId="3" borderId="9" xfId="0" applyFill="1" applyBorder="1" applyAlignment="1">
      <alignment horizontal="center" vertical="center"/>
    </xf>
    <xf numFmtId="180" fontId="0" fillId="5" borderId="9" xfId="1" applyNumberFormat="1" applyFont="1" applyFill="1" applyBorder="1" applyAlignment="1">
      <alignment vertical="center" shrinkToFit="1"/>
    </xf>
    <xf numFmtId="40" fontId="0" fillId="0" borderId="0" xfId="0" applyNumberFormat="1">
      <alignment vertical="center"/>
    </xf>
    <xf numFmtId="181" fontId="0" fillId="0" borderId="0" xfId="1" applyNumberFormat="1" applyFont="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&#65279;<?xml version="1.0" encoding="utf-8"?><Relationships xmlns="http://schemas.openxmlformats.org/package/2006/relationships"><Relationship Type="http://schemas.openxmlformats.org/officeDocument/2006/relationships/worksheet" Target="worksheets/sheet1.xml" Id="rId1" /><Relationship Type="http://schemas.openxmlformats.org/officeDocument/2006/relationships/worksheet" Target="worksheets/sheet2.xml" Id="rId2" /><Relationship Type="http://schemas.openxmlformats.org/officeDocument/2006/relationships/externalLink" Target="externalLinks/externalLink1.xml" Id="rId3" /><Relationship Type="http://schemas.openxmlformats.org/officeDocument/2006/relationships/theme" Target="theme/theme1.xml" Id="rId4" /><Relationship Type="http://schemas.openxmlformats.org/officeDocument/2006/relationships/sharedStrings" Target="sharedStrings.xml" Id="rId5" /><Relationship Type="http://schemas.openxmlformats.org/officeDocument/2006/relationships/styles" Target="styles.xml" Id="rId6"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8"/>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0.26</c:v>
                </c:pt>
                <c:pt idx="1">
                  <c:v>0.24</c:v>
                </c:pt>
                <c:pt idx="2">
                  <c:v>0.3</c:v>
                </c:pt>
                <c:pt idx="3">
                  <c:v>0.37</c:v>
                </c:pt>
                <c:pt idx="4">
                  <c:v>0.38</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データ!$EI$6:$EM$6</c:f>
              <c:numCache>
                <c:formatCode>#,##0.00;"△"#,##0.00;"-"</c:formatCode>
                <c:ptCount val="5"/>
                <c:pt idx="0">
                  <c:v>0.67</c:v>
                </c:pt>
                <c:pt idx="1">
                  <c:v>0.67</c:v>
                </c:pt>
                <c:pt idx="2">
                  <c:v>0.65</c:v>
                </c:pt>
                <c:pt idx="3">
                  <c:v>0.7</c:v>
                </c:pt>
                <c:pt idx="4">
                  <c:v>0.72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66" b="0.75000000000001266"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74.17</c:v>
                </c:pt>
                <c:pt idx="1">
                  <c:v>73</c:v>
                </c:pt>
                <c:pt idx="2">
                  <c:v>75.61</c:v>
                </c:pt>
                <c:pt idx="3">
                  <c:v>73.819999999999993</c:v>
                </c:pt>
                <c:pt idx="4">
                  <c:v>87.28</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データ!$CQ$6:$CU$6</c:f>
              <c:numCache>
                <c:formatCode>#,##0.00;"△"#,##0.00;"-"</c:formatCode>
                <c:ptCount val="5"/>
                <c:pt idx="0">
                  <c:v>62.34</c:v>
                </c:pt>
                <c:pt idx="1">
                  <c:v>62.46</c:v>
                </c:pt>
                <c:pt idx="2">
                  <c:v>62.88</c:v>
                </c:pt>
                <c:pt idx="3">
                  <c:v>62.32</c:v>
                </c:pt>
                <c:pt idx="4">
                  <c:v>61.71</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87.48</c:v>
                </c:pt>
                <c:pt idx="1">
                  <c:v>88.96</c:v>
                </c:pt>
                <c:pt idx="2">
                  <c:v>87.39</c:v>
                </c:pt>
                <c:pt idx="3">
                  <c:v>89.41</c:v>
                </c:pt>
                <c:pt idx="4">
                  <c:v>88.74</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データ!$DB$6:$DF$6</c:f>
              <c:numCache>
                <c:formatCode>#,##0.00;"△"#,##0.00;"-"</c:formatCode>
                <c:ptCount val="5"/>
                <c:pt idx="0">
                  <c:v>90.15</c:v>
                </c:pt>
                <c:pt idx="1">
                  <c:v>90.62</c:v>
                </c:pt>
                <c:pt idx="2">
                  <c:v>90.13</c:v>
                </c:pt>
                <c:pt idx="3">
                  <c:v>90.19</c:v>
                </c:pt>
                <c:pt idx="4">
                  <c:v>90.03</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5"/>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109.55</c:v>
                </c:pt>
                <c:pt idx="1">
                  <c:v>110.55</c:v>
                </c:pt>
                <c:pt idx="2">
                  <c:v>108.45</c:v>
                </c:pt>
                <c:pt idx="3">
                  <c:v>108.26</c:v>
                </c:pt>
                <c:pt idx="4">
                  <c:v>108.63</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データ!$AC$6:$AG$6</c:f>
              <c:numCache>
                <c:formatCode>#,##0.00;"△"#,##0.00;"-"</c:formatCode>
                <c:ptCount val="5"/>
                <c:pt idx="0">
                  <c:v>114.08</c:v>
                </c:pt>
                <c:pt idx="1">
                  <c:v>115.36</c:v>
                </c:pt>
                <c:pt idx="2">
                  <c:v>113.95</c:v>
                </c:pt>
                <c:pt idx="3">
                  <c:v>112.62</c:v>
                </c:pt>
                <c:pt idx="4">
                  <c:v>113.35</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21" b="0.75000000000001221"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45.55</c:v>
                </c:pt>
                <c:pt idx="1">
                  <c:v>45.38</c:v>
                </c:pt>
                <c:pt idx="2">
                  <c:v>47.07</c:v>
                </c:pt>
                <c:pt idx="3">
                  <c:v>48.56</c:v>
                </c:pt>
                <c:pt idx="4">
                  <c:v>49.79</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データ!$DM$6:$DQ$6</c:f>
              <c:numCache>
                <c:formatCode>#,##0.00;"△"#,##0.00;"-"</c:formatCode>
                <c:ptCount val="5"/>
                <c:pt idx="0">
                  <c:v>47.37</c:v>
                </c:pt>
                <c:pt idx="1">
                  <c:v>48.01</c:v>
                </c:pt>
                <c:pt idx="2">
                  <c:v>48.01</c:v>
                </c:pt>
                <c:pt idx="3">
                  <c:v>48.86</c:v>
                </c:pt>
                <c:pt idx="4">
                  <c:v>49.6</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3.19</c:v>
                </c:pt>
                <c:pt idx="1">
                  <c:v>3.18</c:v>
                </c:pt>
                <c:pt idx="2">
                  <c:v>3.18</c:v>
                </c:pt>
                <c:pt idx="3">
                  <c:v>3.18</c:v>
                </c:pt>
                <c:pt idx="4">
                  <c:v>3.18</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データ!$DX$6:$EB$6</c:f>
              <c:numCache>
                <c:formatCode>#,##0.00;"△"#,##0.00;"-"</c:formatCode>
                <c:ptCount val="5"/>
                <c:pt idx="0">
                  <c:v>14.27</c:v>
                </c:pt>
                <c:pt idx="1">
                  <c:v>16.170000000000002</c:v>
                </c:pt>
                <c:pt idx="2">
                  <c:v>16.600000000000001</c:v>
                </c:pt>
                <c:pt idx="3">
                  <c:v>18.510000000000002</c:v>
                </c:pt>
                <c:pt idx="4">
                  <c:v>20.49</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66" b="0.75000000000001266"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データ!$AN$6:$AR$6</c:f>
              <c:numCache>
                <c:formatCode>#,##0.00;"△"#,##0.00</c:formatCode>
                <c:ptCount val="5"/>
                <c:pt idx="0">
                  <c:v>0</c:v>
                </c:pt>
                <c:pt idx="1">
                  <c:v>0</c:v>
                </c:pt>
                <c:pt idx="2">
                  <c:v>0</c:v>
                </c:pt>
                <c:pt idx="3" formatCode="#,##0.00;&quot;△&quot;#,##0.00;&quot;-&quot;">
                  <c:v>0.75</c:v>
                </c:pt>
                <c:pt idx="4" formatCode="#,##0.00;&quot;△&quot;#,##0.00;&quot;-&quot;">
                  <c:v>0.51</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196.87</c:v>
                </c:pt>
                <c:pt idx="1">
                  <c:v>221.8</c:v>
                </c:pt>
                <c:pt idx="2">
                  <c:v>268.89999999999998</c:v>
                </c:pt>
                <c:pt idx="3">
                  <c:v>299.04000000000002</c:v>
                </c:pt>
                <c:pt idx="4">
                  <c:v>309.01</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データ!$AY$6:$BC$6</c:f>
              <c:numCache>
                <c:formatCode>#,##0.00;"△"#,##0.00;"-"</c:formatCode>
                <c:ptCount val="5"/>
                <c:pt idx="0">
                  <c:v>299.44</c:v>
                </c:pt>
                <c:pt idx="1">
                  <c:v>311.99</c:v>
                </c:pt>
                <c:pt idx="2">
                  <c:v>307.83</c:v>
                </c:pt>
                <c:pt idx="3">
                  <c:v>318.89</c:v>
                </c:pt>
                <c:pt idx="4">
                  <c:v>309.10000000000002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352.39</c:v>
                </c:pt>
                <c:pt idx="1">
                  <c:v>340.32</c:v>
                </c:pt>
                <c:pt idx="2">
                  <c:v>321.02</c:v>
                </c:pt>
                <c:pt idx="3">
                  <c:v>312.37</c:v>
                </c:pt>
                <c:pt idx="4">
                  <c:v>310.77</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データ!$BJ$6:$BN$6</c:f>
              <c:numCache>
                <c:formatCode>#,##0.00;"△"#,##0.00;"-"</c:formatCode>
                <c:ptCount val="5"/>
                <c:pt idx="0">
                  <c:v>298.08999999999997</c:v>
                </c:pt>
                <c:pt idx="1">
                  <c:v>291.77999999999997</c:v>
                </c:pt>
                <c:pt idx="2">
                  <c:v>295.44</c:v>
                </c:pt>
                <c:pt idx="3">
                  <c:v>290.07</c:v>
                </c:pt>
                <c:pt idx="4">
                  <c:v>290.42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106.23</c:v>
                </c:pt>
                <c:pt idx="1">
                  <c:v>107.26</c:v>
                </c:pt>
                <c:pt idx="2">
                  <c:v>105.13</c:v>
                </c:pt>
                <c:pt idx="3">
                  <c:v>104.89</c:v>
                </c:pt>
                <c:pt idx="4">
                  <c:v>105.52</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データ!$BU$6:$BY$6</c:f>
              <c:numCache>
                <c:formatCode>#,##0.00;"△"#,##0.00;"-"</c:formatCode>
                <c:ptCount val="5"/>
                <c:pt idx="0">
                  <c:v>106.4</c:v>
                </c:pt>
                <c:pt idx="1">
                  <c:v>107.61</c:v>
                </c:pt>
                <c:pt idx="2">
                  <c:v>106.02</c:v>
                </c:pt>
                <c:pt idx="3">
                  <c:v>104.84</c:v>
                </c:pt>
                <c:pt idx="4">
                  <c:v>106.11</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143.88</c:v>
                </c:pt>
                <c:pt idx="1">
                  <c:v>142.63</c:v>
                </c:pt>
                <c:pt idx="2">
                  <c:v>146.25</c:v>
                </c:pt>
                <c:pt idx="3">
                  <c:v>146.72999999999999</c:v>
                </c:pt>
                <c:pt idx="4">
                  <c:v>145.69999999999999</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データ!$CF$6:$CJ$6</c:f>
              <c:numCache>
                <c:formatCode>#,##0.00;"△"#,##0.00;"-"</c:formatCode>
                <c:ptCount val="5"/>
                <c:pt idx="0">
                  <c:v>156.29</c:v>
                </c:pt>
                <c:pt idx="1">
                  <c:v>155.69</c:v>
                </c:pt>
                <c:pt idx="2">
                  <c:v>158.6</c:v>
                </c:pt>
                <c:pt idx="3">
                  <c:v>161.82</c:v>
                </c:pt>
                <c:pt idx="4">
                  <c:v>161.03</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drawings/_rels/drawing1.xml.rels>&#65279;<?xml version="1.0" encoding="utf-8"?><Relationships xmlns="http://schemas.openxmlformats.org/package/2006/relationships"><Relationship Type="http://schemas.openxmlformats.org/officeDocument/2006/relationships/chart" Target="../charts/chart1.xml" Id="rId1" /><Relationship Type="http://schemas.openxmlformats.org/officeDocument/2006/relationships/chart" Target="../charts/chart2.xml" Id="rId2" /><Relationship Type="http://schemas.openxmlformats.org/officeDocument/2006/relationships/chart" Target="../charts/chart3.xml" Id="rId3" /><Relationship Type="http://schemas.openxmlformats.org/officeDocument/2006/relationships/chart" Target="../charts/chart4.xml" Id="rId4" /><Relationship Type="http://schemas.openxmlformats.org/officeDocument/2006/relationships/chart" Target="../charts/chart5.xml" Id="rId5" /><Relationship Type="http://schemas.openxmlformats.org/officeDocument/2006/relationships/chart" Target="../charts/chart6.xml" Id="rId6" /><Relationship Type="http://schemas.openxmlformats.org/officeDocument/2006/relationships/chart" Target="../charts/chart7.xml" Id="rId7" /><Relationship Type="http://schemas.openxmlformats.org/officeDocument/2006/relationships/chart" Target="../charts/chart8.xml" Id="rId8" /><Relationship Type="http://schemas.openxmlformats.org/officeDocument/2006/relationships/chart" Target="../charts/chart9.xml" Id="rId9" /><Relationship Type="http://schemas.openxmlformats.org/officeDocument/2006/relationships/chart" Target="../charts/chart10.xml" Id="rId10" /><Relationship Type="http://schemas.openxmlformats.org/officeDocument/2006/relationships/chart" Target="../charts/chart11.xml" Id="rId11"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33</xdr:row>
      <xdr:rowOff>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33</xdr:row>
      <xdr:rowOff>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33</xdr:row>
      <xdr:rowOff>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55</xdr:row>
      <xdr:rowOff>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55</xdr:row>
      <xdr:rowOff>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55</xdr:row>
      <xdr:rowOff>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55</xdr:row>
      <xdr:rowOff>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④企業債残高対給水収益比率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⑤料金回収率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⑥給水原価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⑧有収率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②管路経年化率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③管路更新率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BBC2758-5321-4041-965F-0EF08C1D3DF4}" type="TxLink">
            <a:rPr kumimoji="1" lang="en-US" altLang="en-US" sz="900" b="0" i="0" u="none" strike="noStrike">
              <a:solidFill>
                <a:srgbClr val="000000"/>
              </a:solidFill>
              <a:latin typeface="ＭＳ ゴシック"/>
              <a:ea typeface="ＭＳ ゴシック"/>
            </a:rPr>
            <a:t>【112.01】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F$85">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1E285CF0-BBF6-4A13-890E-079AA8E0E453}" type="TxLink">
            <a:rPr kumimoji="1" lang="en-US" altLang="en-US" sz="900" b="0" i="0" u="none" strike="noStrike">
              <a:solidFill>
                <a:srgbClr val="000000"/>
              </a:solidFill>
              <a:latin typeface="ＭＳ ゴシック"/>
              <a:ea typeface="ＭＳ ゴシック"/>
            </a:rPr>
            <a:t>【1.08】</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G$85">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C46B18C-0F29-46C1-8F9A-768D9EB6B0A9}" type="TxLink">
            <a:rPr kumimoji="1" lang="en-US" altLang="en-US" sz="900" b="0" i="0" u="none" strike="noStrike">
              <a:solidFill>
                <a:srgbClr val="000000"/>
              </a:solidFill>
              <a:latin typeface="ＭＳ ゴシック"/>
              <a:ea typeface="ＭＳ ゴシック"/>
            </a:rPr>
            <a:t>【264.97】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9DEEFCE-E179-4C50-A692-474CAF362C1E}" type="TxLink">
            <a:rPr kumimoji="1" lang="en-US" altLang="en-US" sz="900" b="0" i="0" u="none" strike="noStrike">
              <a:solidFill>
                <a:srgbClr val="000000"/>
              </a:solidFill>
              <a:latin typeface="ＭＳ ゴシック"/>
              <a:ea typeface="ＭＳ ゴシック"/>
            </a:rPr>
            <a:t>【266.61】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A3FDF3C-FA24-4A3E-8D99-83D416EEA858}" type="TxLink">
            <a:rPr kumimoji="1" lang="en-US" altLang="en-US" sz="900" b="0" i="0" u="none" strike="noStrike">
              <a:solidFill>
                <a:srgbClr val="000000"/>
              </a:solidFill>
              <a:latin typeface="ＭＳ ゴシック"/>
              <a:ea typeface="ＭＳ ゴシック"/>
            </a:rPr>
            <a:t>【89.80】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9525</xdr:rowOff>
    </xdr:from>
    <xdr:to xmlns:xdr="http://schemas.openxmlformats.org/drawingml/2006/spreadsheetDrawing">
      <xdr:col>46</xdr:col>
      <xdr:colOff>0</xdr:colOff>
      <xdr:row>40</xdr:row>
      <xdr:rowOff>80645</xdr:rowOff>
    </xdr:to>
    <xdr:sp macro="" textlink="$K$85">
      <xdr:nvSpPr>
        <xdr:cNvPr id="29" name="テキスト ボックス 28"/>
        <xdr:cNvSpPr txBox="1"/>
      </xdr:nvSpPr>
      <xdr:spPr>
        <a:xfrm>
          <a:off x="12296775" y="6743700"/>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40BA124-597C-489D-94E0-CA4FA00ACA80}" type="TxLink">
            <a:rPr kumimoji="1" lang="en-US" altLang="en-US" sz="900" b="0" i="0" u="none" strike="noStrike">
              <a:solidFill>
                <a:srgbClr val="000000"/>
              </a:solidFill>
              <a:latin typeface="ＭＳ ゴシック"/>
              <a:ea typeface="ＭＳ ゴシック"/>
            </a:rPr>
            <a:t>【60.00】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E629F87-B074-453F-8C0B-058FD3A32D74}" type="TxLink">
            <a:rPr kumimoji="1" lang="en-US" altLang="en-US" sz="900" b="0" i="0" u="none" strike="noStrike">
              <a:solidFill>
                <a:srgbClr val="000000"/>
              </a:solidFill>
              <a:latin typeface="ＭＳ ゴシック"/>
              <a:ea typeface="ＭＳ ゴシック"/>
            </a:rPr>
            <a:t>【168.38】</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5D7ECA0-C957-4A3F-9AE7-C96A355797E9}" type="TxLink">
            <a:rPr kumimoji="1" lang="en-US" altLang="en-US" sz="900" b="0" i="0" u="none" strike="noStrike">
              <a:solidFill>
                <a:srgbClr val="000000"/>
              </a:solidFill>
              <a:latin typeface="ＭＳ ゴシック"/>
              <a:ea typeface="ＭＳ ゴシック"/>
            </a:rPr>
            <a:t>【103.24】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M$85">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60A3F31-55CD-45AF-BDAF-042A71EA65B1}" type="TxLink">
            <a:rPr kumimoji="1" lang="en-US" altLang="en-US" sz="900" b="0" i="0" u="none" strike="noStrike">
              <a:solidFill>
                <a:srgbClr val="000000"/>
              </a:solidFill>
              <a:latin typeface="ＭＳ ゴシック"/>
              <a:ea typeface="ＭＳ ゴシック"/>
            </a:rPr>
            <a:t>【49.59】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N$85">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AE79841-E68C-4060-850C-8D3AED046CDD}" type="TxLink">
            <a:rPr kumimoji="1" lang="en-US" altLang="en-US" sz="900" b="0" i="0" u="none" strike="noStrike">
              <a:solidFill>
                <a:srgbClr val="000000"/>
              </a:solidFill>
              <a:latin typeface="ＭＳ ゴシック"/>
              <a:ea typeface="ＭＳ ゴシック"/>
            </a:rPr>
            <a:t>【19.44】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6D0A34F-6281-47EA-A847-A1FC951CF593}" type="TxLink">
            <a:rPr kumimoji="1" lang="en-US" altLang="en-US" sz="900" b="0" i="0" u="none" strike="noStrike">
              <a:solidFill>
                <a:srgbClr val="000000"/>
              </a:solidFill>
              <a:latin typeface="ＭＳ ゴシック"/>
              <a:ea typeface="ＭＳ ゴシック"/>
            </a:rPr>
            <a:t>【0.68】</a:t>
          </a:fld>
          <a:endParaRPr kumimoji="1" lang="ja-JP" altLang="en-US" sz="900">
            <a:latin typeface="ＭＳ ゴシック"/>
            <a:ea typeface="ＭＳ ゴシック"/>
          </a:endParaRPr>
        </a:p>
      </xdr:txBody>
    </xdr:sp>
    <xdr:clientData/>
  </xdr:twoCellAnchor>
</xdr:wsDr>
</file>

<file path=xl/externalLinks/_rels/externalLink1.xml.rels>&#65279;<?xml version="1.0" encoding="utf-8"?><Relationships xmlns="http://schemas.openxmlformats.org/package/2006/relationships"><Relationship Type="http://schemas.openxmlformats.org/officeDocument/2006/relationships/externalLinkPath" Target="\&#22577;&#21578;&#26360;&#65288;&#26360;&#24335;&#65289;\&#20844;&#21942;&#20225;&#26989;&#32076;&#21942;&#27604;&#36611;&#20998;&#26512;&#34920;\APAHO411000.xlsm" TargetMode="External" Id="rId1" /></Relationships>
</file>

<file path=xl/externalLinks/externalLink1.xml><?xml version="1.0" encoding="utf-8"?>
<externalLink xmlns="http://schemas.openxmlformats.org/spreadsheetml/2006/main">
  <externalBook xmlns:r="http://schemas.openxmlformats.org/officeDocument/2006/relationships" r:id="rId1">
    <sheetNames>
      <sheetName val="AFAHO41E100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printerSettings" Target="../printerSettings/printerSettings1.bin" Id="rId1" /><Relationship Type="http://schemas.openxmlformats.org/officeDocument/2006/relationships/drawing" Target="../drawings/drawing1.xml" Id="rId2" /></Relationships>
</file>

<file path=xl/worksheets/_rels/sheet2.xml.rels>&#65279;<?xml version="1.0" encoding="utf-8"?><Relationships xmlns="http://schemas.openxmlformats.org/package/2006/relationships"><Relationship Type="http://schemas.openxmlformats.org/officeDocument/2006/relationships/printerSettings" Target="../printerSettings/printerSettings2.bin" Id="rId1"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BZ85"/>
  <sheetViews>
    <sheetView showGridLines="0" tabSelected="1" topLeftCell="Y25" zoomScale="85" zoomScaleNormal="85" workbookViewId="0">
      <selection activeCell="BL16" sqref="BL16:BZ44"/>
    </sheetView>
  </sheetViews>
  <sheetFormatPr defaultColWidth="2.625" defaultRowHeight="13.5"/>
  <cols>
    <col min="2" max="62" width="3.75" customWidth="1"/>
    <col min="64" max="77" width="3.125" customWidth="1"/>
    <col min="78" max="78" width="29.87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0</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埼玉県　熊谷市</v>
      </c>
      <c r="C6" s="4"/>
      <c r="D6" s="4"/>
      <c r="E6" s="4"/>
      <c r="F6" s="4"/>
      <c r="G6" s="4"/>
      <c r="H6" s="4"/>
      <c r="I6" s="4"/>
      <c r="J6" s="4"/>
      <c r="K6" s="4"/>
      <c r="L6" s="4"/>
      <c r="M6" s="4"/>
      <c r="N6" s="4"/>
      <c r="O6" s="4"/>
      <c r="P6" s="4"/>
      <c r="Q6" s="4"/>
      <c r="R6" s="4"/>
      <c r="S6" s="4"/>
      <c r="T6" s="4"/>
      <c r="U6" s="4"/>
      <c r="V6" s="4"/>
      <c r="W6" s="4"/>
      <c r="X6" s="4"/>
      <c r="Y6" s="4"/>
      <c r="Z6" s="4"/>
      <c r="AA6" s="4"/>
      <c r="AB6" s="4"/>
      <c r="AC6" s="4"/>
      <c r="AD6" s="32"/>
      <c r="AE6" s="32"/>
      <c r="AF6" s="32"/>
      <c r="AG6" s="32"/>
      <c r="AH6" s="18"/>
      <c r="AI6" s="18"/>
      <c r="AJ6" s="18"/>
      <c r="AK6" s="18"/>
      <c r="AL6" s="18"/>
      <c r="AM6" s="18"/>
      <c r="AN6" s="18"/>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5</v>
      </c>
      <c r="C7" s="13"/>
      <c r="D7" s="13"/>
      <c r="E7" s="13"/>
      <c r="F7" s="13"/>
      <c r="G7" s="13"/>
      <c r="H7" s="13"/>
      <c r="I7" s="5" t="s">
        <v>11</v>
      </c>
      <c r="J7" s="13"/>
      <c r="K7" s="13"/>
      <c r="L7" s="13"/>
      <c r="M7" s="13"/>
      <c r="N7" s="13"/>
      <c r="O7" s="24"/>
      <c r="P7" s="27" t="s">
        <v>4</v>
      </c>
      <c r="Q7" s="27"/>
      <c r="R7" s="27"/>
      <c r="S7" s="27"/>
      <c r="T7" s="27"/>
      <c r="U7" s="27"/>
      <c r="V7" s="27"/>
      <c r="W7" s="27" t="s">
        <v>12</v>
      </c>
      <c r="X7" s="27"/>
      <c r="Y7" s="27"/>
      <c r="Z7" s="27"/>
      <c r="AA7" s="27"/>
      <c r="AB7" s="27"/>
      <c r="AC7" s="27"/>
      <c r="AD7" s="27" t="s">
        <v>3</v>
      </c>
      <c r="AE7" s="27"/>
      <c r="AF7" s="27"/>
      <c r="AG7" s="27"/>
      <c r="AH7" s="27"/>
      <c r="AI7" s="27"/>
      <c r="AJ7" s="27"/>
      <c r="AK7" s="18"/>
      <c r="AL7" s="27" t="s">
        <v>15</v>
      </c>
      <c r="AM7" s="27"/>
      <c r="AN7" s="27"/>
      <c r="AO7" s="27"/>
      <c r="AP7" s="27"/>
      <c r="AQ7" s="27"/>
      <c r="AR7" s="27"/>
      <c r="AS7" s="27"/>
      <c r="AT7" s="5" t="s">
        <v>9</v>
      </c>
      <c r="AU7" s="13"/>
      <c r="AV7" s="13"/>
      <c r="AW7" s="13"/>
      <c r="AX7" s="13"/>
      <c r="AY7" s="13"/>
      <c r="AZ7" s="13"/>
      <c r="BA7" s="13"/>
      <c r="BB7" s="27" t="s">
        <v>16</v>
      </c>
      <c r="BC7" s="27"/>
      <c r="BD7" s="27"/>
      <c r="BE7" s="27"/>
      <c r="BF7" s="27"/>
      <c r="BG7" s="27"/>
      <c r="BH7" s="27"/>
      <c r="BI7" s="27"/>
      <c r="BJ7" s="3"/>
      <c r="BK7" s="3"/>
      <c r="BL7" s="37" t="s">
        <v>17</v>
      </c>
      <c r="BM7" s="47"/>
      <c r="BN7" s="47"/>
      <c r="BO7" s="47"/>
      <c r="BP7" s="47"/>
      <c r="BQ7" s="47"/>
      <c r="BR7" s="47"/>
      <c r="BS7" s="47"/>
      <c r="BT7" s="47"/>
      <c r="BU7" s="47"/>
      <c r="BV7" s="47"/>
      <c r="BW7" s="47"/>
      <c r="BX7" s="47"/>
      <c r="BY7" s="61"/>
    </row>
    <row r="8" spans="1:78" ht="18.75" customHeight="1">
      <c r="A8" s="2"/>
      <c r="B8" s="6" t="str">
        <f>データ!$I$6</f>
        <v>法適用</v>
      </c>
      <c r="C8" s="14"/>
      <c r="D8" s="14"/>
      <c r="E8" s="14"/>
      <c r="F8" s="14"/>
      <c r="G8" s="14"/>
      <c r="H8" s="14"/>
      <c r="I8" s="6" t="str">
        <f>データ!$J$6</f>
        <v>水道事業</v>
      </c>
      <c r="J8" s="14"/>
      <c r="K8" s="14"/>
      <c r="L8" s="14"/>
      <c r="M8" s="14"/>
      <c r="N8" s="14"/>
      <c r="O8" s="25"/>
      <c r="P8" s="28" t="str">
        <f>データ!$K$6</f>
        <v>末端給水事業</v>
      </c>
      <c r="Q8" s="28"/>
      <c r="R8" s="28"/>
      <c r="S8" s="28"/>
      <c r="T8" s="28"/>
      <c r="U8" s="28"/>
      <c r="V8" s="28"/>
      <c r="W8" s="28" t="str">
        <f>データ!$L$6</f>
        <v>A2</v>
      </c>
      <c r="X8" s="28"/>
      <c r="Y8" s="28"/>
      <c r="Z8" s="28"/>
      <c r="AA8" s="28"/>
      <c r="AB8" s="28"/>
      <c r="AC8" s="28"/>
      <c r="AD8" s="28" t="str">
        <f>データ!$M$6</f>
        <v>非設置</v>
      </c>
      <c r="AE8" s="28"/>
      <c r="AF8" s="28"/>
      <c r="AG8" s="28"/>
      <c r="AH8" s="28"/>
      <c r="AI8" s="28"/>
      <c r="AJ8" s="28"/>
      <c r="AK8" s="18"/>
      <c r="AL8" s="31">
        <f>データ!$R$6</f>
        <v>196829</v>
      </c>
      <c r="AM8" s="31"/>
      <c r="AN8" s="31"/>
      <c r="AO8" s="31"/>
      <c r="AP8" s="31"/>
      <c r="AQ8" s="31"/>
      <c r="AR8" s="31"/>
      <c r="AS8" s="31"/>
      <c r="AT8" s="7">
        <f>データ!$S$6</f>
        <v>159.82</v>
      </c>
      <c r="AU8" s="15"/>
      <c r="AV8" s="15"/>
      <c r="AW8" s="15"/>
      <c r="AX8" s="15"/>
      <c r="AY8" s="15"/>
      <c r="AZ8" s="15"/>
      <c r="BA8" s="15"/>
      <c r="BB8" s="29">
        <f>データ!$T$6</f>
        <v>1231.57</v>
      </c>
      <c r="BC8" s="29"/>
      <c r="BD8" s="29"/>
      <c r="BE8" s="29"/>
      <c r="BF8" s="29"/>
      <c r="BG8" s="29"/>
      <c r="BH8" s="29"/>
      <c r="BI8" s="29"/>
      <c r="BJ8" s="3"/>
      <c r="BK8" s="3"/>
      <c r="BL8" s="38" t="s">
        <v>10</v>
      </c>
      <c r="BM8" s="48"/>
      <c r="BN8" s="55" t="s">
        <v>19</v>
      </c>
      <c r="BO8" s="58"/>
      <c r="BP8" s="58"/>
      <c r="BQ8" s="58"/>
      <c r="BR8" s="58"/>
      <c r="BS8" s="58"/>
      <c r="BT8" s="58"/>
      <c r="BU8" s="58"/>
      <c r="BV8" s="58"/>
      <c r="BW8" s="58"/>
      <c r="BX8" s="58"/>
      <c r="BY8" s="62"/>
    </row>
    <row r="9" spans="1:78" ht="18.75" customHeight="1">
      <c r="A9" s="2"/>
      <c r="B9" s="5" t="s">
        <v>21</v>
      </c>
      <c r="C9" s="13"/>
      <c r="D9" s="13"/>
      <c r="E9" s="13"/>
      <c r="F9" s="13"/>
      <c r="G9" s="13"/>
      <c r="H9" s="13"/>
      <c r="I9" s="5" t="s">
        <v>22</v>
      </c>
      <c r="J9" s="13"/>
      <c r="K9" s="13"/>
      <c r="L9" s="13"/>
      <c r="M9" s="13"/>
      <c r="N9" s="13"/>
      <c r="O9" s="24"/>
      <c r="P9" s="27" t="s">
        <v>24</v>
      </c>
      <c r="Q9" s="27"/>
      <c r="R9" s="27"/>
      <c r="S9" s="27"/>
      <c r="T9" s="27"/>
      <c r="U9" s="27"/>
      <c r="V9" s="27"/>
      <c r="W9" s="27" t="s">
        <v>20</v>
      </c>
      <c r="X9" s="27"/>
      <c r="Y9" s="27"/>
      <c r="Z9" s="27"/>
      <c r="AA9" s="27"/>
      <c r="AB9" s="27"/>
      <c r="AC9" s="27"/>
      <c r="AD9" s="2"/>
      <c r="AE9" s="2"/>
      <c r="AF9" s="2"/>
      <c r="AG9" s="2"/>
      <c r="AH9" s="18"/>
      <c r="AI9" s="18"/>
      <c r="AJ9" s="18"/>
      <c r="AK9" s="18"/>
      <c r="AL9" s="27" t="s">
        <v>25</v>
      </c>
      <c r="AM9" s="27"/>
      <c r="AN9" s="27"/>
      <c r="AO9" s="27"/>
      <c r="AP9" s="27"/>
      <c r="AQ9" s="27"/>
      <c r="AR9" s="27"/>
      <c r="AS9" s="27"/>
      <c r="AT9" s="5" t="s">
        <v>29</v>
      </c>
      <c r="AU9" s="13"/>
      <c r="AV9" s="13"/>
      <c r="AW9" s="13"/>
      <c r="AX9" s="13"/>
      <c r="AY9" s="13"/>
      <c r="AZ9" s="13"/>
      <c r="BA9" s="13"/>
      <c r="BB9" s="27" t="s">
        <v>14</v>
      </c>
      <c r="BC9" s="27"/>
      <c r="BD9" s="27"/>
      <c r="BE9" s="27"/>
      <c r="BF9" s="27"/>
      <c r="BG9" s="27"/>
      <c r="BH9" s="27"/>
      <c r="BI9" s="27"/>
      <c r="BJ9" s="3"/>
      <c r="BK9" s="3"/>
      <c r="BL9" s="39" t="s">
        <v>30</v>
      </c>
      <c r="BM9" s="49"/>
      <c r="BN9" s="56" t="s">
        <v>32</v>
      </c>
      <c r="BO9" s="59"/>
      <c r="BP9" s="59"/>
      <c r="BQ9" s="59"/>
      <c r="BR9" s="59"/>
      <c r="BS9" s="59"/>
      <c r="BT9" s="59"/>
      <c r="BU9" s="59"/>
      <c r="BV9" s="59"/>
      <c r="BW9" s="59"/>
      <c r="BX9" s="59"/>
      <c r="BY9" s="63"/>
    </row>
    <row r="10" spans="1:78" ht="18.75" customHeight="1">
      <c r="A10" s="2"/>
      <c r="B10" s="7" t="str">
        <f>データ!$N$6</f>
        <v>-</v>
      </c>
      <c r="C10" s="15"/>
      <c r="D10" s="15"/>
      <c r="E10" s="15"/>
      <c r="F10" s="15"/>
      <c r="G10" s="15"/>
      <c r="H10" s="15"/>
      <c r="I10" s="7">
        <f>データ!$O$6</f>
        <v>70.23</v>
      </c>
      <c r="J10" s="15"/>
      <c r="K10" s="15"/>
      <c r="L10" s="15"/>
      <c r="M10" s="15"/>
      <c r="N10" s="15"/>
      <c r="O10" s="26"/>
      <c r="P10" s="29">
        <f>データ!$P$6</f>
        <v>97.94</v>
      </c>
      <c r="Q10" s="29"/>
      <c r="R10" s="29"/>
      <c r="S10" s="29"/>
      <c r="T10" s="29"/>
      <c r="U10" s="29"/>
      <c r="V10" s="29"/>
      <c r="W10" s="31">
        <f>データ!$Q$6</f>
        <v>2585</v>
      </c>
      <c r="X10" s="31"/>
      <c r="Y10" s="31"/>
      <c r="Z10" s="31"/>
      <c r="AA10" s="31"/>
      <c r="AB10" s="31"/>
      <c r="AC10" s="31"/>
      <c r="AD10" s="2"/>
      <c r="AE10" s="2"/>
      <c r="AF10" s="2"/>
      <c r="AG10" s="2"/>
      <c r="AH10" s="18"/>
      <c r="AI10" s="18"/>
      <c r="AJ10" s="18"/>
      <c r="AK10" s="18"/>
      <c r="AL10" s="31">
        <f>データ!$U$6</f>
        <v>191835</v>
      </c>
      <c r="AM10" s="31"/>
      <c r="AN10" s="31"/>
      <c r="AO10" s="31"/>
      <c r="AP10" s="31"/>
      <c r="AQ10" s="31"/>
      <c r="AR10" s="31"/>
      <c r="AS10" s="31"/>
      <c r="AT10" s="7">
        <f>データ!$V$6</f>
        <v>156.09</v>
      </c>
      <c r="AU10" s="15"/>
      <c r="AV10" s="15"/>
      <c r="AW10" s="15"/>
      <c r="AX10" s="15"/>
      <c r="AY10" s="15"/>
      <c r="AZ10" s="15"/>
      <c r="BA10" s="15"/>
      <c r="BB10" s="29">
        <f>データ!$W$6</f>
        <v>1229</v>
      </c>
      <c r="BC10" s="29"/>
      <c r="BD10" s="29"/>
      <c r="BE10" s="29"/>
      <c r="BF10" s="29"/>
      <c r="BG10" s="29"/>
      <c r="BH10" s="29"/>
      <c r="BI10" s="29"/>
      <c r="BJ10" s="2"/>
      <c r="BK10" s="2"/>
      <c r="BL10" s="40" t="s">
        <v>34</v>
      </c>
      <c r="BM10" s="50"/>
      <c r="BN10" s="57" t="s">
        <v>35</v>
      </c>
      <c r="BO10" s="60"/>
      <c r="BP10" s="60"/>
      <c r="BQ10" s="60"/>
      <c r="BR10" s="60"/>
      <c r="BS10" s="60"/>
      <c r="BT10" s="60"/>
      <c r="BU10" s="60"/>
      <c r="BV10" s="60"/>
      <c r="BW10" s="60"/>
      <c r="BX10" s="60"/>
      <c r="BY10" s="64"/>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1" t="s">
        <v>36</v>
      </c>
      <c r="BM11" s="41"/>
      <c r="BN11" s="41"/>
      <c r="BO11" s="41"/>
      <c r="BP11" s="41"/>
      <c r="BQ11" s="41"/>
      <c r="BR11" s="41"/>
      <c r="BS11" s="41"/>
      <c r="BT11" s="41"/>
      <c r="BU11" s="41"/>
      <c r="BV11" s="41"/>
      <c r="BW11" s="41"/>
      <c r="BX11" s="41"/>
      <c r="BY11" s="41"/>
      <c r="BZ11" s="4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1"/>
      <c r="BM12" s="41"/>
      <c r="BN12" s="41"/>
      <c r="BO12" s="41"/>
      <c r="BP12" s="41"/>
      <c r="BQ12" s="41"/>
      <c r="BR12" s="41"/>
      <c r="BS12" s="41"/>
      <c r="BT12" s="41"/>
      <c r="BU12" s="41"/>
      <c r="BV12" s="41"/>
      <c r="BW12" s="41"/>
      <c r="BX12" s="41"/>
      <c r="BY12" s="41"/>
      <c r="BZ12" s="4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2"/>
      <c r="BM13" s="42"/>
      <c r="BN13" s="42"/>
      <c r="BO13" s="42"/>
      <c r="BP13" s="42"/>
      <c r="BQ13" s="42"/>
      <c r="BR13" s="42"/>
      <c r="BS13" s="42"/>
      <c r="BT13" s="42"/>
      <c r="BU13" s="42"/>
      <c r="BV13" s="42"/>
      <c r="BW13" s="42"/>
      <c r="BX13" s="42"/>
      <c r="BY13" s="42"/>
      <c r="BZ13" s="42"/>
    </row>
    <row r="14" spans="1:78" ht="13.5" customHeight="1">
      <c r="A14" s="2"/>
      <c r="B14" s="8" t="s">
        <v>38</v>
      </c>
      <c r="C14" s="16"/>
      <c r="D14" s="16"/>
      <c r="E14" s="16"/>
      <c r="F14" s="16"/>
      <c r="G14" s="16"/>
      <c r="H14" s="16"/>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c r="AI14" s="16"/>
      <c r="AJ14" s="16"/>
      <c r="AK14" s="16"/>
      <c r="AL14" s="16"/>
      <c r="AM14" s="16"/>
      <c r="AN14" s="16"/>
      <c r="AO14" s="16"/>
      <c r="AP14" s="16"/>
      <c r="AQ14" s="16"/>
      <c r="AR14" s="16"/>
      <c r="AS14" s="16"/>
      <c r="AT14" s="16"/>
      <c r="AU14" s="16"/>
      <c r="AV14" s="16"/>
      <c r="AW14" s="16"/>
      <c r="AX14" s="16"/>
      <c r="AY14" s="16"/>
      <c r="AZ14" s="16"/>
      <c r="BA14" s="16"/>
      <c r="BB14" s="16"/>
      <c r="BC14" s="16"/>
      <c r="BD14" s="16"/>
      <c r="BE14" s="16"/>
      <c r="BF14" s="16"/>
      <c r="BG14" s="16"/>
      <c r="BH14" s="16"/>
      <c r="BI14" s="16"/>
      <c r="BJ14" s="33"/>
      <c r="BK14" s="2"/>
      <c r="BL14" s="43" t="s">
        <v>39</v>
      </c>
      <c r="BM14" s="51"/>
      <c r="BN14" s="51"/>
      <c r="BO14" s="51"/>
      <c r="BP14" s="51"/>
      <c r="BQ14" s="51"/>
      <c r="BR14" s="51"/>
      <c r="BS14" s="51"/>
      <c r="BT14" s="51"/>
      <c r="BU14" s="51"/>
      <c r="BV14" s="51"/>
      <c r="BW14" s="51"/>
      <c r="BX14" s="51"/>
      <c r="BY14" s="51"/>
      <c r="BZ14" s="65"/>
    </row>
    <row r="15" spans="1:78" ht="13.5" customHeight="1">
      <c r="A15" s="2"/>
      <c r="B15" s="9"/>
      <c r="C15" s="17"/>
      <c r="D15" s="17"/>
      <c r="E15" s="17"/>
      <c r="F15" s="17"/>
      <c r="G15" s="17"/>
      <c r="H15" s="17"/>
      <c r="I15" s="17"/>
      <c r="J15" s="17"/>
      <c r="K15" s="17"/>
      <c r="L15" s="17"/>
      <c r="M15" s="17"/>
      <c r="N15" s="17"/>
      <c r="O15" s="17"/>
      <c r="P15" s="17"/>
      <c r="Q15" s="17"/>
      <c r="R15" s="17"/>
      <c r="S15" s="17"/>
      <c r="T15" s="17"/>
      <c r="U15" s="17"/>
      <c r="V15" s="17"/>
      <c r="W15" s="17"/>
      <c r="X15" s="17"/>
      <c r="Y15" s="17"/>
      <c r="Z15" s="17"/>
      <c r="AA15" s="17"/>
      <c r="AB15" s="17"/>
      <c r="AC15" s="17"/>
      <c r="AD15" s="17"/>
      <c r="AE15" s="17"/>
      <c r="AF15" s="17"/>
      <c r="AG15" s="17"/>
      <c r="AH15" s="17"/>
      <c r="AI15" s="17"/>
      <c r="AJ15" s="17"/>
      <c r="AK15" s="17"/>
      <c r="AL15" s="17"/>
      <c r="AM15" s="17"/>
      <c r="AN15" s="17"/>
      <c r="AO15" s="17"/>
      <c r="AP15" s="17"/>
      <c r="AQ15" s="17"/>
      <c r="AR15" s="17"/>
      <c r="AS15" s="17"/>
      <c r="AT15" s="17"/>
      <c r="AU15" s="17"/>
      <c r="AV15" s="17"/>
      <c r="AW15" s="17"/>
      <c r="AX15" s="17"/>
      <c r="AY15" s="17"/>
      <c r="AZ15" s="17"/>
      <c r="BA15" s="17"/>
      <c r="BB15" s="17"/>
      <c r="BC15" s="17"/>
      <c r="BD15" s="17"/>
      <c r="BE15" s="17"/>
      <c r="BF15" s="17"/>
      <c r="BG15" s="17"/>
      <c r="BH15" s="17"/>
      <c r="BI15" s="17"/>
      <c r="BJ15" s="34"/>
      <c r="BK15" s="2"/>
      <c r="BL15" s="44"/>
      <c r="BM15" s="52"/>
      <c r="BN15" s="52"/>
      <c r="BO15" s="52"/>
      <c r="BP15" s="52"/>
      <c r="BQ15" s="52"/>
      <c r="BR15" s="52"/>
      <c r="BS15" s="52"/>
      <c r="BT15" s="52"/>
      <c r="BU15" s="52"/>
      <c r="BV15" s="52"/>
      <c r="BW15" s="52"/>
      <c r="BX15" s="52"/>
      <c r="BY15" s="52"/>
      <c r="BZ15" s="66"/>
    </row>
    <row r="16" spans="1:78" ht="13.5" customHeight="1">
      <c r="A16" s="2"/>
      <c r="B16" s="10"/>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35"/>
      <c r="BK16" s="2"/>
      <c r="BL16" s="45" t="s">
        <v>109</v>
      </c>
      <c r="BM16" s="53"/>
      <c r="BN16" s="53"/>
      <c r="BO16" s="53"/>
      <c r="BP16" s="53"/>
      <c r="BQ16" s="53"/>
      <c r="BR16" s="53"/>
      <c r="BS16" s="53"/>
      <c r="BT16" s="53"/>
      <c r="BU16" s="53"/>
      <c r="BV16" s="53"/>
      <c r="BW16" s="53"/>
      <c r="BX16" s="53"/>
      <c r="BY16" s="53"/>
      <c r="BZ16" s="67"/>
    </row>
    <row r="17" spans="1:78" ht="13.5" customHeight="1">
      <c r="A17" s="2"/>
      <c r="B17" s="10"/>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35"/>
      <c r="BK17" s="2"/>
      <c r="BL17" s="45"/>
      <c r="BM17" s="53"/>
      <c r="BN17" s="53"/>
      <c r="BO17" s="53"/>
      <c r="BP17" s="53"/>
      <c r="BQ17" s="53"/>
      <c r="BR17" s="53"/>
      <c r="BS17" s="53"/>
      <c r="BT17" s="53"/>
      <c r="BU17" s="53"/>
      <c r="BV17" s="53"/>
      <c r="BW17" s="53"/>
      <c r="BX17" s="53"/>
      <c r="BY17" s="53"/>
      <c r="BZ17" s="67"/>
    </row>
    <row r="18" spans="1:78" ht="13.5" customHeight="1">
      <c r="A18" s="2"/>
      <c r="B18" s="10"/>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35"/>
      <c r="BK18" s="2"/>
      <c r="BL18" s="45"/>
      <c r="BM18" s="53"/>
      <c r="BN18" s="53"/>
      <c r="BO18" s="53"/>
      <c r="BP18" s="53"/>
      <c r="BQ18" s="53"/>
      <c r="BR18" s="53"/>
      <c r="BS18" s="53"/>
      <c r="BT18" s="53"/>
      <c r="BU18" s="53"/>
      <c r="BV18" s="53"/>
      <c r="BW18" s="53"/>
      <c r="BX18" s="53"/>
      <c r="BY18" s="53"/>
      <c r="BZ18" s="67"/>
    </row>
    <row r="19" spans="1:78" ht="13.5" customHeight="1">
      <c r="A19" s="2"/>
      <c r="B19" s="10"/>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35"/>
      <c r="BK19" s="2"/>
      <c r="BL19" s="45"/>
      <c r="BM19" s="53"/>
      <c r="BN19" s="53"/>
      <c r="BO19" s="53"/>
      <c r="BP19" s="53"/>
      <c r="BQ19" s="53"/>
      <c r="BR19" s="53"/>
      <c r="BS19" s="53"/>
      <c r="BT19" s="53"/>
      <c r="BU19" s="53"/>
      <c r="BV19" s="53"/>
      <c r="BW19" s="53"/>
      <c r="BX19" s="53"/>
      <c r="BY19" s="53"/>
      <c r="BZ19" s="67"/>
    </row>
    <row r="20" spans="1:78" ht="13.5" customHeight="1">
      <c r="A20" s="2"/>
      <c r="B20" s="10"/>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35"/>
      <c r="BK20" s="2"/>
      <c r="BL20" s="45"/>
      <c r="BM20" s="53"/>
      <c r="BN20" s="53"/>
      <c r="BO20" s="53"/>
      <c r="BP20" s="53"/>
      <c r="BQ20" s="53"/>
      <c r="BR20" s="53"/>
      <c r="BS20" s="53"/>
      <c r="BT20" s="53"/>
      <c r="BU20" s="53"/>
      <c r="BV20" s="53"/>
      <c r="BW20" s="53"/>
      <c r="BX20" s="53"/>
      <c r="BY20" s="53"/>
      <c r="BZ20" s="67"/>
    </row>
    <row r="21" spans="1:78" ht="13.5" customHeight="1">
      <c r="A21" s="2"/>
      <c r="B21" s="10"/>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35"/>
      <c r="BK21" s="2"/>
      <c r="BL21" s="45"/>
      <c r="BM21" s="53"/>
      <c r="BN21" s="53"/>
      <c r="BO21" s="53"/>
      <c r="BP21" s="53"/>
      <c r="BQ21" s="53"/>
      <c r="BR21" s="53"/>
      <c r="BS21" s="53"/>
      <c r="BT21" s="53"/>
      <c r="BU21" s="53"/>
      <c r="BV21" s="53"/>
      <c r="BW21" s="53"/>
      <c r="BX21" s="53"/>
      <c r="BY21" s="53"/>
      <c r="BZ21" s="67"/>
    </row>
    <row r="22" spans="1:78" ht="13.5" customHeight="1">
      <c r="A22" s="2"/>
      <c r="B22" s="10"/>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35"/>
      <c r="BK22" s="2"/>
      <c r="BL22" s="45"/>
      <c r="BM22" s="53"/>
      <c r="BN22" s="53"/>
      <c r="BO22" s="53"/>
      <c r="BP22" s="53"/>
      <c r="BQ22" s="53"/>
      <c r="BR22" s="53"/>
      <c r="BS22" s="53"/>
      <c r="BT22" s="53"/>
      <c r="BU22" s="53"/>
      <c r="BV22" s="53"/>
      <c r="BW22" s="53"/>
      <c r="BX22" s="53"/>
      <c r="BY22" s="53"/>
      <c r="BZ22" s="67"/>
    </row>
    <row r="23" spans="1:78" ht="13.5" customHeight="1">
      <c r="A23" s="2"/>
      <c r="B23" s="10"/>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35"/>
      <c r="BK23" s="2"/>
      <c r="BL23" s="45"/>
      <c r="BM23" s="53"/>
      <c r="BN23" s="53"/>
      <c r="BO23" s="53"/>
      <c r="BP23" s="53"/>
      <c r="BQ23" s="53"/>
      <c r="BR23" s="53"/>
      <c r="BS23" s="53"/>
      <c r="BT23" s="53"/>
      <c r="BU23" s="53"/>
      <c r="BV23" s="53"/>
      <c r="BW23" s="53"/>
      <c r="BX23" s="53"/>
      <c r="BY23" s="53"/>
      <c r="BZ23" s="67"/>
    </row>
    <row r="24" spans="1:78" ht="13.5" customHeight="1">
      <c r="A24" s="2"/>
      <c r="B24" s="10"/>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35"/>
      <c r="BK24" s="2"/>
      <c r="BL24" s="45"/>
      <c r="BM24" s="53"/>
      <c r="BN24" s="53"/>
      <c r="BO24" s="53"/>
      <c r="BP24" s="53"/>
      <c r="BQ24" s="53"/>
      <c r="BR24" s="53"/>
      <c r="BS24" s="53"/>
      <c r="BT24" s="53"/>
      <c r="BU24" s="53"/>
      <c r="BV24" s="53"/>
      <c r="BW24" s="53"/>
      <c r="BX24" s="53"/>
      <c r="BY24" s="53"/>
      <c r="BZ24" s="67"/>
    </row>
    <row r="25" spans="1:78" ht="13.5" customHeight="1">
      <c r="A25" s="2"/>
      <c r="B25" s="10"/>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35"/>
      <c r="BK25" s="2"/>
      <c r="BL25" s="45"/>
      <c r="BM25" s="53"/>
      <c r="BN25" s="53"/>
      <c r="BO25" s="53"/>
      <c r="BP25" s="53"/>
      <c r="BQ25" s="53"/>
      <c r="BR25" s="53"/>
      <c r="BS25" s="53"/>
      <c r="BT25" s="53"/>
      <c r="BU25" s="53"/>
      <c r="BV25" s="53"/>
      <c r="BW25" s="53"/>
      <c r="BX25" s="53"/>
      <c r="BY25" s="53"/>
      <c r="BZ25" s="67"/>
    </row>
    <row r="26" spans="1:78" ht="13.5" customHeight="1">
      <c r="A26" s="2"/>
      <c r="B26" s="10"/>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35"/>
      <c r="BK26" s="2"/>
      <c r="BL26" s="45"/>
      <c r="BM26" s="53"/>
      <c r="BN26" s="53"/>
      <c r="BO26" s="53"/>
      <c r="BP26" s="53"/>
      <c r="BQ26" s="53"/>
      <c r="BR26" s="53"/>
      <c r="BS26" s="53"/>
      <c r="BT26" s="53"/>
      <c r="BU26" s="53"/>
      <c r="BV26" s="53"/>
      <c r="BW26" s="53"/>
      <c r="BX26" s="53"/>
      <c r="BY26" s="53"/>
      <c r="BZ26" s="67"/>
    </row>
    <row r="27" spans="1:78" ht="13.5" customHeight="1">
      <c r="A27" s="2"/>
      <c r="B27" s="10"/>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35"/>
      <c r="BK27" s="2"/>
      <c r="BL27" s="45"/>
      <c r="BM27" s="53"/>
      <c r="BN27" s="53"/>
      <c r="BO27" s="53"/>
      <c r="BP27" s="53"/>
      <c r="BQ27" s="53"/>
      <c r="BR27" s="53"/>
      <c r="BS27" s="53"/>
      <c r="BT27" s="53"/>
      <c r="BU27" s="53"/>
      <c r="BV27" s="53"/>
      <c r="BW27" s="53"/>
      <c r="BX27" s="53"/>
      <c r="BY27" s="53"/>
      <c r="BZ27" s="67"/>
    </row>
    <row r="28" spans="1:78" ht="13.5" customHeight="1">
      <c r="A28" s="2"/>
      <c r="B28" s="10"/>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35"/>
      <c r="BK28" s="2"/>
      <c r="BL28" s="45"/>
      <c r="BM28" s="53"/>
      <c r="BN28" s="53"/>
      <c r="BO28" s="53"/>
      <c r="BP28" s="53"/>
      <c r="BQ28" s="53"/>
      <c r="BR28" s="53"/>
      <c r="BS28" s="53"/>
      <c r="BT28" s="53"/>
      <c r="BU28" s="53"/>
      <c r="BV28" s="53"/>
      <c r="BW28" s="53"/>
      <c r="BX28" s="53"/>
      <c r="BY28" s="53"/>
      <c r="BZ28" s="67"/>
    </row>
    <row r="29" spans="1:78" ht="13.5" customHeight="1">
      <c r="A29" s="2"/>
      <c r="B29" s="10"/>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35"/>
      <c r="BK29" s="2"/>
      <c r="BL29" s="45"/>
      <c r="BM29" s="53"/>
      <c r="BN29" s="53"/>
      <c r="BO29" s="53"/>
      <c r="BP29" s="53"/>
      <c r="BQ29" s="53"/>
      <c r="BR29" s="53"/>
      <c r="BS29" s="53"/>
      <c r="BT29" s="53"/>
      <c r="BU29" s="53"/>
      <c r="BV29" s="53"/>
      <c r="BW29" s="53"/>
      <c r="BX29" s="53"/>
      <c r="BY29" s="53"/>
      <c r="BZ29" s="67"/>
    </row>
    <row r="30" spans="1:78" ht="13.5" customHeight="1">
      <c r="A30" s="2"/>
      <c r="B30" s="10"/>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35"/>
      <c r="BK30" s="2"/>
      <c r="BL30" s="45"/>
      <c r="BM30" s="53"/>
      <c r="BN30" s="53"/>
      <c r="BO30" s="53"/>
      <c r="BP30" s="53"/>
      <c r="BQ30" s="53"/>
      <c r="BR30" s="53"/>
      <c r="BS30" s="53"/>
      <c r="BT30" s="53"/>
      <c r="BU30" s="53"/>
      <c r="BV30" s="53"/>
      <c r="BW30" s="53"/>
      <c r="BX30" s="53"/>
      <c r="BY30" s="53"/>
      <c r="BZ30" s="67"/>
    </row>
    <row r="31" spans="1:78" ht="13.5" customHeight="1">
      <c r="A31" s="2"/>
      <c r="B31" s="10"/>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35"/>
      <c r="BK31" s="2"/>
      <c r="BL31" s="45"/>
      <c r="BM31" s="53"/>
      <c r="BN31" s="53"/>
      <c r="BO31" s="53"/>
      <c r="BP31" s="53"/>
      <c r="BQ31" s="53"/>
      <c r="BR31" s="53"/>
      <c r="BS31" s="53"/>
      <c r="BT31" s="53"/>
      <c r="BU31" s="53"/>
      <c r="BV31" s="53"/>
      <c r="BW31" s="53"/>
      <c r="BX31" s="53"/>
      <c r="BY31" s="53"/>
      <c r="BZ31" s="67"/>
    </row>
    <row r="32" spans="1:78" ht="13.5" customHeight="1">
      <c r="A32" s="2"/>
      <c r="B32" s="10"/>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35"/>
      <c r="BK32" s="2"/>
      <c r="BL32" s="45"/>
      <c r="BM32" s="53"/>
      <c r="BN32" s="53"/>
      <c r="BO32" s="53"/>
      <c r="BP32" s="53"/>
      <c r="BQ32" s="53"/>
      <c r="BR32" s="53"/>
      <c r="BS32" s="53"/>
      <c r="BT32" s="53"/>
      <c r="BU32" s="53"/>
      <c r="BV32" s="53"/>
      <c r="BW32" s="53"/>
      <c r="BX32" s="53"/>
      <c r="BY32" s="53"/>
      <c r="BZ32" s="67"/>
    </row>
    <row r="33" spans="1:78" ht="13.5" customHeight="1">
      <c r="A33" s="2"/>
      <c r="B33" s="10"/>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35"/>
      <c r="BK33" s="2"/>
      <c r="BL33" s="45"/>
      <c r="BM33" s="53"/>
      <c r="BN33" s="53"/>
      <c r="BO33" s="53"/>
      <c r="BP33" s="53"/>
      <c r="BQ33" s="53"/>
      <c r="BR33" s="53"/>
      <c r="BS33" s="53"/>
      <c r="BT33" s="53"/>
      <c r="BU33" s="53"/>
      <c r="BV33" s="53"/>
      <c r="BW33" s="53"/>
      <c r="BX33" s="53"/>
      <c r="BY33" s="53"/>
      <c r="BZ33" s="67"/>
    </row>
    <row r="34" spans="1:78" ht="13.5" customHeight="1">
      <c r="A34" s="2"/>
      <c r="B34" s="10"/>
      <c r="C34" s="19"/>
      <c r="D34" s="19"/>
      <c r="E34" s="19"/>
      <c r="F34" s="19"/>
      <c r="G34" s="19"/>
      <c r="H34" s="19"/>
      <c r="I34" s="19"/>
      <c r="J34" s="19"/>
      <c r="K34" s="19"/>
      <c r="L34" s="19"/>
      <c r="M34" s="19"/>
      <c r="N34" s="19"/>
      <c r="O34" s="19"/>
      <c r="P34" s="19"/>
      <c r="Q34" s="30"/>
      <c r="R34" s="19"/>
      <c r="S34" s="19"/>
      <c r="T34" s="19"/>
      <c r="U34" s="19"/>
      <c r="V34" s="19"/>
      <c r="W34" s="19"/>
      <c r="X34" s="19"/>
      <c r="Y34" s="19"/>
      <c r="Z34" s="19"/>
      <c r="AA34" s="19"/>
      <c r="AB34" s="19"/>
      <c r="AC34" s="19"/>
      <c r="AD34" s="19"/>
      <c r="AE34" s="19"/>
      <c r="AF34" s="30"/>
      <c r="AG34" s="19"/>
      <c r="AH34" s="19"/>
      <c r="AI34" s="19"/>
      <c r="AJ34" s="19"/>
      <c r="AK34" s="19"/>
      <c r="AL34" s="19"/>
      <c r="AM34" s="19"/>
      <c r="AN34" s="19"/>
      <c r="AO34" s="19"/>
      <c r="AP34" s="19"/>
      <c r="AQ34" s="19"/>
      <c r="AR34" s="19"/>
      <c r="AS34" s="19"/>
      <c r="AT34" s="19"/>
      <c r="AU34" s="30"/>
      <c r="AV34" s="19"/>
      <c r="AW34" s="19"/>
      <c r="AX34" s="19"/>
      <c r="AY34" s="19"/>
      <c r="AZ34" s="19"/>
      <c r="BA34" s="19"/>
      <c r="BB34" s="19"/>
      <c r="BC34" s="19"/>
      <c r="BD34" s="19"/>
      <c r="BE34" s="19"/>
      <c r="BF34" s="19"/>
      <c r="BG34" s="19"/>
      <c r="BH34" s="19"/>
      <c r="BI34" s="19"/>
      <c r="BJ34" s="35"/>
      <c r="BK34" s="2"/>
      <c r="BL34" s="45"/>
      <c r="BM34" s="53"/>
      <c r="BN34" s="53"/>
      <c r="BO34" s="53"/>
      <c r="BP34" s="53"/>
      <c r="BQ34" s="53"/>
      <c r="BR34" s="53"/>
      <c r="BS34" s="53"/>
      <c r="BT34" s="53"/>
      <c r="BU34" s="53"/>
      <c r="BV34" s="53"/>
      <c r="BW34" s="53"/>
      <c r="BX34" s="53"/>
      <c r="BY34" s="53"/>
      <c r="BZ34" s="67"/>
    </row>
    <row r="35" spans="1:78" ht="13.5" customHeight="1">
      <c r="A35" s="2"/>
      <c r="B35" s="10"/>
      <c r="C35" s="19"/>
      <c r="D35" s="19"/>
      <c r="E35" s="19"/>
      <c r="F35" s="19"/>
      <c r="G35" s="19"/>
      <c r="H35" s="19"/>
      <c r="I35" s="19"/>
      <c r="J35" s="19"/>
      <c r="K35" s="19"/>
      <c r="L35" s="19"/>
      <c r="M35" s="19"/>
      <c r="N35" s="19"/>
      <c r="O35" s="19"/>
      <c r="P35" s="19"/>
      <c r="Q35" s="30"/>
      <c r="R35" s="19"/>
      <c r="S35" s="19"/>
      <c r="T35" s="19"/>
      <c r="U35" s="19"/>
      <c r="V35" s="19"/>
      <c r="W35" s="19"/>
      <c r="X35" s="19"/>
      <c r="Y35" s="19"/>
      <c r="Z35" s="19"/>
      <c r="AA35" s="19"/>
      <c r="AB35" s="19"/>
      <c r="AC35" s="19"/>
      <c r="AD35" s="19"/>
      <c r="AE35" s="19"/>
      <c r="AF35" s="30"/>
      <c r="AG35" s="19"/>
      <c r="AH35" s="19"/>
      <c r="AI35" s="19"/>
      <c r="AJ35" s="19"/>
      <c r="AK35" s="19"/>
      <c r="AL35" s="19"/>
      <c r="AM35" s="19"/>
      <c r="AN35" s="19"/>
      <c r="AO35" s="19"/>
      <c r="AP35" s="19"/>
      <c r="AQ35" s="19"/>
      <c r="AR35" s="19"/>
      <c r="AS35" s="19"/>
      <c r="AT35" s="19"/>
      <c r="AU35" s="30"/>
      <c r="AV35" s="19"/>
      <c r="AW35" s="19"/>
      <c r="AX35" s="19"/>
      <c r="AY35" s="19"/>
      <c r="AZ35" s="19"/>
      <c r="BA35" s="19"/>
      <c r="BB35" s="19"/>
      <c r="BC35" s="19"/>
      <c r="BD35" s="19"/>
      <c r="BE35" s="19"/>
      <c r="BF35" s="19"/>
      <c r="BG35" s="19"/>
      <c r="BH35" s="19"/>
      <c r="BI35" s="19"/>
      <c r="BJ35" s="35"/>
      <c r="BK35" s="2"/>
      <c r="BL35" s="45"/>
      <c r="BM35" s="53"/>
      <c r="BN35" s="53"/>
      <c r="BO35" s="53"/>
      <c r="BP35" s="53"/>
      <c r="BQ35" s="53"/>
      <c r="BR35" s="53"/>
      <c r="BS35" s="53"/>
      <c r="BT35" s="53"/>
      <c r="BU35" s="53"/>
      <c r="BV35" s="53"/>
      <c r="BW35" s="53"/>
      <c r="BX35" s="53"/>
      <c r="BY35" s="53"/>
      <c r="BZ35" s="67"/>
    </row>
    <row r="36" spans="1:78" ht="13.5" customHeight="1">
      <c r="A36" s="2"/>
      <c r="B36" s="10"/>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35"/>
      <c r="BK36" s="2"/>
      <c r="BL36" s="45"/>
      <c r="BM36" s="53"/>
      <c r="BN36" s="53"/>
      <c r="BO36" s="53"/>
      <c r="BP36" s="53"/>
      <c r="BQ36" s="53"/>
      <c r="BR36" s="53"/>
      <c r="BS36" s="53"/>
      <c r="BT36" s="53"/>
      <c r="BU36" s="53"/>
      <c r="BV36" s="53"/>
      <c r="BW36" s="53"/>
      <c r="BX36" s="53"/>
      <c r="BY36" s="53"/>
      <c r="BZ36" s="67"/>
    </row>
    <row r="37" spans="1:78" ht="13.5" customHeight="1">
      <c r="A37" s="2"/>
      <c r="B37" s="10"/>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35"/>
      <c r="BK37" s="2"/>
      <c r="BL37" s="45"/>
      <c r="BM37" s="53"/>
      <c r="BN37" s="53"/>
      <c r="BO37" s="53"/>
      <c r="BP37" s="53"/>
      <c r="BQ37" s="53"/>
      <c r="BR37" s="53"/>
      <c r="BS37" s="53"/>
      <c r="BT37" s="53"/>
      <c r="BU37" s="53"/>
      <c r="BV37" s="53"/>
      <c r="BW37" s="53"/>
      <c r="BX37" s="53"/>
      <c r="BY37" s="53"/>
      <c r="BZ37" s="67"/>
    </row>
    <row r="38" spans="1:78" ht="13.5" customHeight="1">
      <c r="A38" s="2"/>
      <c r="B38" s="10"/>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35"/>
      <c r="BK38" s="2"/>
      <c r="BL38" s="45"/>
      <c r="BM38" s="53"/>
      <c r="BN38" s="53"/>
      <c r="BO38" s="53"/>
      <c r="BP38" s="53"/>
      <c r="BQ38" s="53"/>
      <c r="BR38" s="53"/>
      <c r="BS38" s="53"/>
      <c r="BT38" s="53"/>
      <c r="BU38" s="53"/>
      <c r="BV38" s="53"/>
      <c r="BW38" s="53"/>
      <c r="BX38" s="53"/>
      <c r="BY38" s="53"/>
      <c r="BZ38" s="67"/>
    </row>
    <row r="39" spans="1:78" ht="13.5" customHeight="1">
      <c r="A39" s="2"/>
      <c r="B39" s="10"/>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35"/>
      <c r="BK39" s="2"/>
      <c r="BL39" s="45"/>
      <c r="BM39" s="53"/>
      <c r="BN39" s="53"/>
      <c r="BO39" s="53"/>
      <c r="BP39" s="53"/>
      <c r="BQ39" s="53"/>
      <c r="BR39" s="53"/>
      <c r="BS39" s="53"/>
      <c r="BT39" s="53"/>
      <c r="BU39" s="53"/>
      <c r="BV39" s="53"/>
      <c r="BW39" s="53"/>
      <c r="BX39" s="53"/>
      <c r="BY39" s="53"/>
      <c r="BZ39" s="67"/>
    </row>
    <row r="40" spans="1:78" ht="13.5" customHeight="1">
      <c r="A40" s="2"/>
      <c r="B40" s="10"/>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35"/>
      <c r="BK40" s="2"/>
      <c r="BL40" s="45"/>
      <c r="BM40" s="53"/>
      <c r="BN40" s="53"/>
      <c r="BO40" s="53"/>
      <c r="BP40" s="53"/>
      <c r="BQ40" s="53"/>
      <c r="BR40" s="53"/>
      <c r="BS40" s="53"/>
      <c r="BT40" s="53"/>
      <c r="BU40" s="53"/>
      <c r="BV40" s="53"/>
      <c r="BW40" s="53"/>
      <c r="BX40" s="53"/>
      <c r="BY40" s="53"/>
      <c r="BZ40" s="67"/>
    </row>
    <row r="41" spans="1:78" ht="13.5" customHeight="1">
      <c r="A41" s="2"/>
      <c r="B41" s="10"/>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35"/>
      <c r="BK41" s="2"/>
      <c r="BL41" s="45"/>
      <c r="BM41" s="53"/>
      <c r="BN41" s="53"/>
      <c r="BO41" s="53"/>
      <c r="BP41" s="53"/>
      <c r="BQ41" s="53"/>
      <c r="BR41" s="53"/>
      <c r="BS41" s="53"/>
      <c r="BT41" s="53"/>
      <c r="BU41" s="53"/>
      <c r="BV41" s="53"/>
      <c r="BW41" s="53"/>
      <c r="BX41" s="53"/>
      <c r="BY41" s="53"/>
      <c r="BZ41" s="67"/>
    </row>
    <row r="42" spans="1:78" ht="13.5" customHeight="1">
      <c r="A42" s="2"/>
      <c r="B42" s="10"/>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35"/>
      <c r="BK42" s="2"/>
      <c r="BL42" s="45"/>
      <c r="BM42" s="53"/>
      <c r="BN42" s="53"/>
      <c r="BO42" s="53"/>
      <c r="BP42" s="53"/>
      <c r="BQ42" s="53"/>
      <c r="BR42" s="53"/>
      <c r="BS42" s="53"/>
      <c r="BT42" s="53"/>
      <c r="BU42" s="53"/>
      <c r="BV42" s="53"/>
      <c r="BW42" s="53"/>
      <c r="BX42" s="53"/>
      <c r="BY42" s="53"/>
      <c r="BZ42" s="67"/>
    </row>
    <row r="43" spans="1:78" ht="13.5" customHeight="1">
      <c r="A43" s="2"/>
      <c r="B43" s="10"/>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35"/>
      <c r="BK43" s="2"/>
      <c r="BL43" s="45"/>
      <c r="BM43" s="53"/>
      <c r="BN43" s="53"/>
      <c r="BO43" s="53"/>
      <c r="BP43" s="53"/>
      <c r="BQ43" s="53"/>
      <c r="BR43" s="53"/>
      <c r="BS43" s="53"/>
      <c r="BT43" s="53"/>
      <c r="BU43" s="53"/>
      <c r="BV43" s="53"/>
      <c r="BW43" s="53"/>
      <c r="BX43" s="53"/>
      <c r="BY43" s="53"/>
      <c r="BZ43" s="67"/>
    </row>
    <row r="44" spans="1:78" ht="13.5" customHeight="1">
      <c r="A44" s="2"/>
      <c r="B44" s="10"/>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35"/>
      <c r="BK44" s="2"/>
      <c r="BL44" s="45"/>
      <c r="BM44" s="53"/>
      <c r="BN44" s="53"/>
      <c r="BO44" s="53"/>
      <c r="BP44" s="53"/>
      <c r="BQ44" s="53"/>
      <c r="BR44" s="53"/>
      <c r="BS44" s="53"/>
      <c r="BT44" s="53"/>
      <c r="BU44" s="53"/>
      <c r="BV44" s="53"/>
      <c r="BW44" s="53"/>
      <c r="BX44" s="53"/>
      <c r="BY44" s="53"/>
      <c r="BZ44" s="67"/>
    </row>
    <row r="45" spans="1:78" ht="13.5" customHeight="1">
      <c r="A45" s="2"/>
      <c r="B45" s="10"/>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35"/>
      <c r="BK45" s="2"/>
      <c r="BL45" s="43" t="s">
        <v>41</v>
      </c>
      <c r="BM45" s="51"/>
      <c r="BN45" s="51"/>
      <c r="BO45" s="51"/>
      <c r="BP45" s="51"/>
      <c r="BQ45" s="51"/>
      <c r="BR45" s="51"/>
      <c r="BS45" s="51"/>
      <c r="BT45" s="51"/>
      <c r="BU45" s="51"/>
      <c r="BV45" s="51"/>
      <c r="BW45" s="51"/>
      <c r="BX45" s="51"/>
      <c r="BY45" s="51"/>
      <c r="BZ45" s="65"/>
    </row>
    <row r="46" spans="1:78" ht="13.5" customHeight="1">
      <c r="A46" s="2"/>
      <c r="B46" s="10"/>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35"/>
      <c r="BK46" s="2"/>
      <c r="BL46" s="44"/>
      <c r="BM46" s="52"/>
      <c r="BN46" s="52"/>
      <c r="BO46" s="52"/>
      <c r="BP46" s="52"/>
      <c r="BQ46" s="52"/>
      <c r="BR46" s="52"/>
      <c r="BS46" s="52"/>
      <c r="BT46" s="52"/>
      <c r="BU46" s="52"/>
      <c r="BV46" s="52"/>
      <c r="BW46" s="52"/>
      <c r="BX46" s="52"/>
      <c r="BY46" s="52"/>
      <c r="BZ46" s="66"/>
    </row>
    <row r="47" spans="1:78" ht="13.5" customHeight="1">
      <c r="A47" s="2"/>
      <c r="B47" s="10"/>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35"/>
      <c r="BK47" s="2"/>
      <c r="BL47" s="45" t="s">
        <v>110</v>
      </c>
      <c r="BM47" s="53"/>
      <c r="BN47" s="53"/>
      <c r="BO47" s="53"/>
      <c r="BP47" s="53"/>
      <c r="BQ47" s="53"/>
      <c r="BR47" s="53"/>
      <c r="BS47" s="53"/>
      <c r="BT47" s="53"/>
      <c r="BU47" s="53"/>
      <c r="BV47" s="53"/>
      <c r="BW47" s="53"/>
      <c r="BX47" s="53"/>
      <c r="BY47" s="53"/>
      <c r="BZ47" s="67"/>
    </row>
    <row r="48" spans="1:78" ht="13.5" customHeight="1">
      <c r="A48" s="2"/>
      <c r="B48" s="10"/>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35"/>
      <c r="BK48" s="2"/>
      <c r="BL48" s="45"/>
      <c r="BM48" s="53"/>
      <c r="BN48" s="53"/>
      <c r="BO48" s="53"/>
      <c r="BP48" s="53"/>
      <c r="BQ48" s="53"/>
      <c r="BR48" s="53"/>
      <c r="BS48" s="53"/>
      <c r="BT48" s="53"/>
      <c r="BU48" s="53"/>
      <c r="BV48" s="53"/>
      <c r="BW48" s="53"/>
      <c r="BX48" s="53"/>
      <c r="BY48" s="53"/>
      <c r="BZ48" s="67"/>
    </row>
    <row r="49" spans="1:78" ht="13.5" customHeight="1">
      <c r="A49" s="2"/>
      <c r="B49" s="10"/>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35"/>
      <c r="BK49" s="2"/>
      <c r="BL49" s="45"/>
      <c r="BM49" s="53"/>
      <c r="BN49" s="53"/>
      <c r="BO49" s="53"/>
      <c r="BP49" s="53"/>
      <c r="BQ49" s="53"/>
      <c r="BR49" s="53"/>
      <c r="BS49" s="53"/>
      <c r="BT49" s="53"/>
      <c r="BU49" s="53"/>
      <c r="BV49" s="53"/>
      <c r="BW49" s="53"/>
      <c r="BX49" s="53"/>
      <c r="BY49" s="53"/>
      <c r="BZ49" s="67"/>
    </row>
    <row r="50" spans="1:78" ht="13.5" customHeight="1">
      <c r="A50" s="2"/>
      <c r="B50" s="10"/>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35"/>
      <c r="BK50" s="2"/>
      <c r="BL50" s="45"/>
      <c r="BM50" s="53"/>
      <c r="BN50" s="53"/>
      <c r="BO50" s="53"/>
      <c r="BP50" s="53"/>
      <c r="BQ50" s="53"/>
      <c r="BR50" s="53"/>
      <c r="BS50" s="53"/>
      <c r="BT50" s="53"/>
      <c r="BU50" s="53"/>
      <c r="BV50" s="53"/>
      <c r="BW50" s="53"/>
      <c r="BX50" s="53"/>
      <c r="BY50" s="53"/>
      <c r="BZ50" s="67"/>
    </row>
    <row r="51" spans="1:78" ht="13.5" customHeight="1">
      <c r="A51" s="2"/>
      <c r="B51" s="10"/>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35"/>
      <c r="BK51" s="2"/>
      <c r="BL51" s="45"/>
      <c r="BM51" s="53"/>
      <c r="BN51" s="53"/>
      <c r="BO51" s="53"/>
      <c r="BP51" s="53"/>
      <c r="BQ51" s="53"/>
      <c r="BR51" s="53"/>
      <c r="BS51" s="53"/>
      <c r="BT51" s="53"/>
      <c r="BU51" s="53"/>
      <c r="BV51" s="53"/>
      <c r="BW51" s="53"/>
      <c r="BX51" s="53"/>
      <c r="BY51" s="53"/>
      <c r="BZ51" s="67"/>
    </row>
    <row r="52" spans="1:78" ht="13.5" customHeight="1">
      <c r="A52" s="2"/>
      <c r="B52" s="10"/>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35"/>
      <c r="BK52" s="2"/>
      <c r="BL52" s="45"/>
      <c r="BM52" s="53"/>
      <c r="BN52" s="53"/>
      <c r="BO52" s="53"/>
      <c r="BP52" s="53"/>
      <c r="BQ52" s="53"/>
      <c r="BR52" s="53"/>
      <c r="BS52" s="53"/>
      <c r="BT52" s="53"/>
      <c r="BU52" s="53"/>
      <c r="BV52" s="53"/>
      <c r="BW52" s="53"/>
      <c r="BX52" s="53"/>
      <c r="BY52" s="53"/>
      <c r="BZ52" s="67"/>
    </row>
    <row r="53" spans="1:78" ht="13.5" customHeight="1">
      <c r="A53" s="2"/>
      <c r="B53" s="10"/>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35"/>
      <c r="BK53" s="2"/>
      <c r="BL53" s="45"/>
      <c r="BM53" s="53"/>
      <c r="BN53" s="53"/>
      <c r="BO53" s="53"/>
      <c r="BP53" s="53"/>
      <c r="BQ53" s="53"/>
      <c r="BR53" s="53"/>
      <c r="BS53" s="53"/>
      <c r="BT53" s="53"/>
      <c r="BU53" s="53"/>
      <c r="BV53" s="53"/>
      <c r="BW53" s="53"/>
      <c r="BX53" s="53"/>
      <c r="BY53" s="53"/>
      <c r="BZ53" s="67"/>
    </row>
    <row r="54" spans="1:78" ht="13.5" customHeight="1">
      <c r="A54" s="2"/>
      <c r="B54" s="10"/>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35"/>
      <c r="BK54" s="2"/>
      <c r="BL54" s="45"/>
      <c r="BM54" s="53"/>
      <c r="BN54" s="53"/>
      <c r="BO54" s="53"/>
      <c r="BP54" s="53"/>
      <c r="BQ54" s="53"/>
      <c r="BR54" s="53"/>
      <c r="BS54" s="53"/>
      <c r="BT54" s="53"/>
      <c r="BU54" s="53"/>
      <c r="BV54" s="53"/>
      <c r="BW54" s="53"/>
      <c r="BX54" s="53"/>
      <c r="BY54" s="53"/>
      <c r="BZ54" s="67"/>
    </row>
    <row r="55" spans="1:78" ht="13.5" customHeight="1">
      <c r="A55" s="2"/>
      <c r="B55" s="10"/>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35"/>
      <c r="BK55" s="2"/>
      <c r="BL55" s="45"/>
      <c r="BM55" s="53"/>
      <c r="BN55" s="53"/>
      <c r="BO55" s="53"/>
      <c r="BP55" s="53"/>
      <c r="BQ55" s="53"/>
      <c r="BR55" s="53"/>
      <c r="BS55" s="53"/>
      <c r="BT55" s="53"/>
      <c r="BU55" s="53"/>
      <c r="BV55" s="53"/>
      <c r="BW55" s="53"/>
      <c r="BX55" s="53"/>
      <c r="BY55" s="53"/>
      <c r="BZ55" s="67"/>
    </row>
    <row r="56" spans="1:78" ht="13.5" customHeight="1">
      <c r="A56" s="2"/>
      <c r="B56" s="10"/>
      <c r="C56" s="19"/>
      <c r="D56" s="19"/>
      <c r="E56" s="19"/>
      <c r="F56" s="19"/>
      <c r="G56" s="19"/>
      <c r="H56" s="19"/>
      <c r="I56" s="19"/>
      <c r="J56" s="19"/>
      <c r="K56" s="19"/>
      <c r="L56" s="19"/>
      <c r="M56" s="19"/>
      <c r="N56" s="19"/>
      <c r="O56" s="19"/>
      <c r="P56" s="19"/>
      <c r="Q56" s="30"/>
      <c r="R56" s="19"/>
      <c r="S56" s="19"/>
      <c r="T56" s="19"/>
      <c r="U56" s="19"/>
      <c r="V56" s="19"/>
      <c r="W56" s="19"/>
      <c r="X56" s="19"/>
      <c r="Y56" s="19"/>
      <c r="Z56" s="19"/>
      <c r="AA56" s="19"/>
      <c r="AB56" s="19"/>
      <c r="AC56" s="19"/>
      <c r="AD56" s="19"/>
      <c r="AE56" s="19"/>
      <c r="AF56" s="30"/>
      <c r="AG56" s="19"/>
      <c r="AH56" s="19"/>
      <c r="AI56" s="19"/>
      <c r="AJ56" s="19"/>
      <c r="AK56" s="19"/>
      <c r="AL56" s="19"/>
      <c r="AM56" s="19"/>
      <c r="AN56" s="19"/>
      <c r="AO56" s="19"/>
      <c r="AP56" s="19"/>
      <c r="AQ56" s="19"/>
      <c r="AR56" s="19"/>
      <c r="AS56" s="19"/>
      <c r="AT56" s="19"/>
      <c r="AU56" s="30"/>
      <c r="AV56" s="19"/>
      <c r="AW56" s="19"/>
      <c r="AX56" s="19"/>
      <c r="AY56" s="19"/>
      <c r="AZ56" s="19"/>
      <c r="BA56" s="19"/>
      <c r="BB56" s="19"/>
      <c r="BC56" s="19"/>
      <c r="BD56" s="19"/>
      <c r="BE56" s="19"/>
      <c r="BF56" s="19"/>
      <c r="BG56" s="19"/>
      <c r="BH56" s="19"/>
      <c r="BI56" s="19"/>
      <c r="BJ56" s="35"/>
      <c r="BK56" s="2"/>
      <c r="BL56" s="45"/>
      <c r="BM56" s="53"/>
      <c r="BN56" s="53"/>
      <c r="BO56" s="53"/>
      <c r="BP56" s="53"/>
      <c r="BQ56" s="53"/>
      <c r="BR56" s="53"/>
      <c r="BS56" s="53"/>
      <c r="BT56" s="53"/>
      <c r="BU56" s="53"/>
      <c r="BV56" s="53"/>
      <c r="BW56" s="53"/>
      <c r="BX56" s="53"/>
      <c r="BY56" s="53"/>
      <c r="BZ56" s="67"/>
    </row>
    <row r="57" spans="1:78" ht="13.5" customHeight="1">
      <c r="A57" s="2"/>
      <c r="B57" s="10"/>
      <c r="C57" s="19"/>
      <c r="D57" s="19"/>
      <c r="E57" s="19"/>
      <c r="F57" s="19"/>
      <c r="G57" s="19"/>
      <c r="H57" s="19"/>
      <c r="I57" s="19"/>
      <c r="J57" s="19"/>
      <c r="K57" s="19"/>
      <c r="L57" s="19"/>
      <c r="M57" s="19"/>
      <c r="N57" s="19"/>
      <c r="O57" s="19"/>
      <c r="P57" s="19"/>
      <c r="Q57" s="30"/>
      <c r="R57" s="19"/>
      <c r="S57" s="19"/>
      <c r="T57" s="19"/>
      <c r="U57" s="19"/>
      <c r="V57" s="19"/>
      <c r="W57" s="19"/>
      <c r="X57" s="19"/>
      <c r="Y57" s="19"/>
      <c r="Z57" s="19"/>
      <c r="AA57" s="19"/>
      <c r="AB57" s="19"/>
      <c r="AC57" s="19"/>
      <c r="AD57" s="19"/>
      <c r="AE57" s="19"/>
      <c r="AF57" s="30"/>
      <c r="AG57" s="19"/>
      <c r="AH57" s="19"/>
      <c r="AI57" s="19"/>
      <c r="AJ57" s="19"/>
      <c r="AK57" s="19"/>
      <c r="AL57" s="19"/>
      <c r="AM57" s="19"/>
      <c r="AN57" s="19"/>
      <c r="AO57" s="19"/>
      <c r="AP57" s="19"/>
      <c r="AQ57" s="19"/>
      <c r="AR57" s="19"/>
      <c r="AS57" s="19"/>
      <c r="AT57" s="19"/>
      <c r="AU57" s="30"/>
      <c r="AV57" s="19"/>
      <c r="AW57" s="19"/>
      <c r="AX57" s="19"/>
      <c r="AY57" s="19"/>
      <c r="AZ57" s="19"/>
      <c r="BA57" s="19"/>
      <c r="BB57" s="19"/>
      <c r="BC57" s="19"/>
      <c r="BD57" s="19"/>
      <c r="BE57" s="19"/>
      <c r="BF57" s="19"/>
      <c r="BG57" s="19"/>
      <c r="BH57" s="19"/>
      <c r="BI57" s="19"/>
      <c r="BJ57" s="35"/>
      <c r="BK57" s="2"/>
      <c r="BL57" s="45"/>
      <c r="BM57" s="53"/>
      <c r="BN57" s="53"/>
      <c r="BO57" s="53"/>
      <c r="BP57" s="53"/>
      <c r="BQ57" s="53"/>
      <c r="BR57" s="53"/>
      <c r="BS57" s="53"/>
      <c r="BT57" s="53"/>
      <c r="BU57" s="53"/>
      <c r="BV57" s="53"/>
      <c r="BW57" s="53"/>
      <c r="BX57" s="53"/>
      <c r="BY57" s="53"/>
      <c r="BZ57" s="67"/>
    </row>
    <row r="58" spans="1:78" ht="13.5" customHeight="1">
      <c r="A58" s="2"/>
      <c r="B58" s="10"/>
      <c r="C58" s="20"/>
      <c r="D58" s="20"/>
      <c r="E58" s="20"/>
      <c r="F58" s="20"/>
      <c r="G58" s="20"/>
      <c r="H58" s="20"/>
      <c r="I58" s="20"/>
      <c r="J58" s="20"/>
      <c r="K58" s="20"/>
      <c r="L58" s="20"/>
      <c r="M58" s="20"/>
      <c r="N58" s="20"/>
      <c r="O58" s="20"/>
      <c r="P58" s="20"/>
      <c r="Q58" s="30"/>
      <c r="R58" s="20"/>
      <c r="S58" s="20"/>
      <c r="T58" s="20"/>
      <c r="U58" s="20"/>
      <c r="V58" s="20"/>
      <c r="W58" s="20"/>
      <c r="X58" s="20"/>
      <c r="Y58" s="20"/>
      <c r="Z58" s="20"/>
      <c r="AA58" s="20"/>
      <c r="AB58" s="20"/>
      <c r="AC58" s="20"/>
      <c r="AD58" s="20"/>
      <c r="AE58" s="20"/>
      <c r="AF58" s="30"/>
      <c r="AG58" s="20"/>
      <c r="AH58" s="20"/>
      <c r="AI58" s="20"/>
      <c r="AJ58" s="20"/>
      <c r="AK58" s="20"/>
      <c r="AL58" s="20"/>
      <c r="AM58" s="20"/>
      <c r="AN58" s="20"/>
      <c r="AO58" s="20"/>
      <c r="AP58" s="20"/>
      <c r="AQ58" s="20"/>
      <c r="AR58" s="20"/>
      <c r="AS58" s="20"/>
      <c r="AT58" s="20"/>
      <c r="AU58" s="30"/>
      <c r="AV58" s="20"/>
      <c r="AW58" s="20"/>
      <c r="AX58" s="20"/>
      <c r="AY58" s="20"/>
      <c r="AZ58" s="20"/>
      <c r="BA58" s="20"/>
      <c r="BB58" s="20"/>
      <c r="BC58" s="20"/>
      <c r="BD58" s="20"/>
      <c r="BE58" s="20"/>
      <c r="BF58" s="20"/>
      <c r="BG58" s="20"/>
      <c r="BH58" s="20"/>
      <c r="BI58" s="20"/>
      <c r="BJ58" s="35"/>
      <c r="BK58" s="2"/>
      <c r="BL58" s="45"/>
      <c r="BM58" s="53"/>
      <c r="BN58" s="53"/>
      <c r="BO58" s="53"/>
      <c r="BP58" s="53"/>
      <c r="BQ58" s="53"/>
      <c r="BR58" s="53"/>
      <c r="BS58" s="53"/>
      <c r="BT58" s="53"/>
      <c r="BU58" s="53"/>
      <c r="BV58" s="53"/>
      <c r="BW58" s="53"/>
      <c r="BX58" s="53"/>
      <c r="BY58" s="53"/>
      <c r="BZ58" s="67"/>
    </row>
    <row r="59" spans="1:78" ht="13.5" customHeight="1">
      <c r="A59" s="2"/>
      <c r="B59" s="11"/>
      <c r="C59" s="21"/>
      <c r="D59" s="21"/>
      <c r="E59" s="21"/>
      <c r="F59" s="21"/>
      <c r="G59" s="21"/>
      <c r="H59" s="21"/>
      <c r="I59" s="21"/>
      <c r="J59" s="21"/>
      <c r="K59" s="21"/>
      <c r="L59" s="21"/>
      <c r="M59" s="21"/>
      <c r="N59" s="21"/>
      <c r="O59" s="21"/>
      <c r="P59" s="21"/>
      <c r="Q59" s="21"/>
      <c r="R59" s="21"/>
      <c r="S59" s="21"/>
      <c r="T59" s="21"/>
      <c r="U59" s="21"/>
      <c r="V59" s="21"/>
      <c r="W59" s="21"/>
      <c r="X59" s="21"/>
      <c r="Y59" s="21"/>
      <c r="Z59" s="21"/>
      <c r="AA59" s="21"/>
      <c r="AB59" s="21"/>
      <c r="AC59" s="21"/>
      <c r="AD59" s="21"/>
      <c r="AE59" s="21"/>
      <c r="AF59" s="21"/>
      <c r="AG59" s="21"/>
      <c r="AH59" s="21"/>
      <c r="AI59" s="21"/>
      <c r="AJ59" s="21"/>
      <c r="AK59" s="21"/>
      <c r="AL59" s="21"/>
      <c r="AM59" s="21"/>
      <c r="AN59" s="21"/>
      <c r="AO59" s="21"/>
      <c r="AP59" s="21"/>
      <c r="AQ59" s="21"/>
      <c r="AR59" s="21"/>
      <c r="AS59" s="21"/>
      <c r="AT59" s="21"/>
      <c r="AU59" s="21"/>
      <c r="AV59" s="21"/>
      <c r="AW59" s="21"/>
      <c r="AX59" s="21"/>
      <c r="AY59" s="21"/>
      <c r="AZ59" s="21"/>
      <c r="BA59" s="21"/>
      <c r="BB59" s="21"/>
      <c r="BC59" s="21"/>
      <c r="BD59" s="21"/>
      <c r="BE59" s="21"/>
      <c r="BF59" s="21"/>
      <c r="BG59" s="21"/>
      <c r="BH59" s="21"/>
      <c r="BI59" s="21"/>
      <c r="BJ59" s="36"/>
      <c r="BK59" s="2"/>
      <c r="BL59" s="45"/>
      <c r="BM59" s="53"/>
      <c r="BN59" s="53"/>
      <c r="BO59" s="53"/>
      <c r="BP59" s="53"/>
      <c r="BQ59" s="53"/>
      <c r="BR59" s="53"/>
      <c r="BS59" s="53"/>
      <c r="BT59" s="53"/>
      <c r="BU59" s="53"/>
      <c r="BV59" s="53"/>
      <c r="BW59" s="53"/>
      <c r="BX59" s="53"/>
      <c r="BY59" s="53"/>
      <c r="BZ59" s="67"/>
    </row>
    <row r="60" spans="1:78" ht="13.5" customHeight="1">
      <c r="A60" s="2"/>
      <c r="B60" s="9" t="s">
        <v>8</v>
      </c>
      <c r="C60" s="17"/>
      <c r="D60" s="17"/>
      <c r="E60" s="17"/>
      <c r="F60" s="17"/>
      <c r="G60" s="17"/>
      <c r="H60" s="17"/>
      <c r="I60" s="17"/>
      <c r="J60" s="17"/>
      <c r="K60" s="17"/>
      <c r="L60" s="17"/>
      <c r="M60" s="17"/>
      <c r="N60" s="17"/>
      <c r="O60" s="17"/>
      <c r="P60" s="17"/>
      <c r="Q60" s="17"/>
      <c r="R60" s="17"/>
      <c r="S60" s="17"/>
      <c r="T60" s="17"/>
      <c r="U60" s="17"/>
      <c r="V60" s="17"/>
      <c r="W60" s="17"/>
      <c r="X60" s="17"/>
      <c r="Y60" s="17"/>
      <c r="Z60" s="17"/>
      <c r="AA60" s="17"/>
      <c r="AB60" s="17"/>
      <c r="AC60" s="17"/>
      <c r="AD60" s="17"/>
      <c r="AE60" s="17"/>
      <c r="AF60" s="17"/>
      <c r="AG60" s="17"/>
      <c r="AH60" s="17"/>
      <c r="AI60" s="17"/>
      <c r="AJ60" s="17"/>
      <c r="AK60" s="17"/>
      <c r="AL60" s="17"/>
      <c r="AM60" s="17"/>
      <c r="AN60" s="17"/>
      <c r="AO60" s="17"/>
      <c r="AP60" s="17"/>
      <c r="AQ60" s="17"/>
      <c r="AR60" s="17"/>
      <c r="AS60" s="17"/>
      <c r="AT60" s="17"/>
      <c r="AU60" s="17"/>
      <c r="AV60" s="17"/>
      <c r="AW60" s="17"/>
      <c r="AX60" s="17"/>
      <c r="AY60" s="17"/>
      <c r="AZ60" s="17"/>
      <c r="BA60" s="17"/>
      <c r="BB60" s="17"/>
      <c r="BC60" s="17"/>
      <c r="BD60" s="17"/>
      <c r="BE60" s="17"/>
      <c r="BF60" s="17"/>
      <c r="BG60" s="17"/>
      <c r="BH60" s="17"/>
      <c r="BI60" s="17"/>
      <c r="BJ60" s="34"/>
      <c r="BK60" s="2"/>
      <c r="BL60" s="45"/>
      <c r="BM60" s="53"/>
      <c r="BN60" s="53"/>
      <c r="BO60" s="53"/>
      <c r="BP60" s="53"/>
      <c r="BQ60" s="53"/>
      <c r="BR60" s="53"/>
      <c r="BS60" s="53"/>
      <c r="BT60" s="53"/>
      <c r="BU60" s="53"/>
      <c r="BV60" s="53"/>
      <c r="BW60" s="53"/>
      <c r="BX60" s="53"/>
      <c r="BY60" s="53"/>
      <c r="BZ60" s="67"/>
    </row>
    <row r="61" spans="1:78" ht="13.5" customHeight="1">
      <c r="A61" s="2"/>
      <c r="B61" s="9"/>
      <c r="C61" s="17"/>
      <c r="D61" s="17"/>
      <c r="E61" s="17"/>
      <c r="F61" s="17"/>
      <c r="G61" s="17"/>
      <c r="H61" s="17"/>
      <c r="I61" s="17"/>
      <c r="J61" s="17"/>
      <c r="K61" s="17"/>
      <c r="L61" s="17"/>
      <c r="M61" s="17"/>
      <c r="N61" s="17"/>
      <c r="O61" s="17"/>
      <c r="P61" s="17"/>
      <c r="Q61" s="17"/>
      <c r="R61" s="17"/>
      <c r="S61" s="17"/>
      <c r="T61" s="17"/>
      <c r="U61" s="17"/>
      <c r="V61" s="17"/>
      <c r="W61" s="17"/>
      <c r="X61" s="17"/>
      <c r="Y61" s="17"/>
      <c r="Z61" s="17"/>
      <c r="AA61" s="17"/>
      <c r="AB61" s="17"/>
      <c r="AC61" s="17"/>
      <c r="AD61" s="17"/>
      <c r="AE61" s="17"/>
      <c r="AF61" s="17"/>
      <c r="AG61" s="17"/>
      <c r="AH61" s="17"/>
      <c r="AI61" s="17"/>
      <c r="AJ61" s="17"/>
      <c r="AK61" s="17"/>
      <c r="AL61" s="17"/>
      <c r="AM61" s="17"/>
      <c r="AN61" s="17"/>
      <c r="AO61" s="17"/>
      <c r="AP61" s="17"/>
      <c r="AQ61" s="17"/>
      <c r="AR61" s="17"/>
      <c r="AS61" s="17"/>
      <c r="AT61" s="17"/>
      <c r="AU61" s="17"/>
      <c r="AV61" s="17"/>
      <c r="AW61" s="17"/>
      <c r="AX61" s="17"/>
      <c r="AY61" s="17"/>
      <c r="AZ61" s="17"/>
      <c r="BA61" s="17"/>
      <c r="BB61" s="17"/>
      <c r="BC61" s="17"/>
      <c r="BD61" s="17"/>
      <c r="BE61" s="17"/>
      <c r="BF61" s="17"/>
      <c r="BG61" s="17"/>
      <c r="BH61" s="17"/>
      <c r="BI61" s="17"/>
      <c r="BJ61" s="34"/>
      <c r="BK61" s="2"/>
      <c r="BL61" s="45"/>
      <c r="BM61" s="53"/>
      <c r="BN61" s="53"/>
      <c r="BO61" s="53"/>
      <c r="BP61" s="53"/>
      <c r="BQ61" s="53"/>
      <c r="BR61" s="53"/>
      <c r="BS61" s="53"/>
      <c r="BT61" s="53"/>
      <c r="BU61" s="53"/>
      <c r="BV61" s="53"/>
      <c r="BW61" s="53"/>
      <c r="BX61" s="53"/>
      <c r="BY61" s="53"/>
      <c r="BZ61" s="67"/>
    </row>
    <row r="62" spans="1:78" ht="13.5" customHeight="1">
      <c r="A62" s="2"/>
      <c r="B62" s="10"/>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35"/>
      <c r="BK62" s="2"/>
      <c r="BL62" s="45"/>
      <c r="BM62" s="53"/>
      <c r="BN62" s="53"/>
      <c r="BO62" s="53"/>
      <c r="BP62" s="53"/>
      <c r="BQ62" s="53"/>
      <c r="BR62" s="53"/>
      <c r="BS62" s="53"/>
      <c r="BT62" s="53"/>
      <c r="BU62" s="53"/>
      <c r="BV62" s="53"/>
      <c r="BW62" s="53"/>
      <c r="BX62" s="53"/>
      <c r="BY62" s="53"/>
      <c r="BZ62" s="67"/>
    </row>
    <row r="63" spans="1:78" ht="13.5" customHeight="1">
      <c r="A63" s="2"/>
      <c r="B63" s="10"/>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35"/>
      <c r="BK63" s="2"/>
      <c r="BL63" s="45"/>
      <c r="BM63" s="53"/>
      <c r="BN63" s="53"/>
      <c r="BO63" s="53"/>
      <c r="BP63" s="53"/>
      <c r="BQ63" s="53"/>
      <c r="BR63" s="53"/>
      <c r="BS63" s="53"/>
      <c r="BT63" s="53"/>
      <c r="BU63" s="53"/>
      <c r="BV63" s="53"/>
      <c r="BW63" s="53"/>
      <c r="BX63" s="53"/>
      <c r="BY63" s="53"/>
      <c r="BZ63" s="67"/>
    </row>
    <row r="64" spans="1:78" ht="13.5" customHeight="1">
      <c r="A64" s="2"/>
      <c r="B64" s="10"/>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35"/>
      <c r="BK64" s="2"/>
      <c r="BL64" s="43" t="s">
        <v>7</v>
      </c>
      <c r="BM64" s="51"/>
      <c r="BN64" s="51"/>
      <c r="BO64" s="51"/>
      <c r="BP64" s="51"/>
      <c r="BQ64" s="51"/>
      <c r="BR64" s="51"/>
      <c r="BS64" s="51"/>
      <c r="BT64" s="51"/>
      <c r="BU64" s="51"/>
      <c r="BV64" s="51"/>
      <c r="BW64" s="51"/>
      <c r="BX64" s="51"/>
      <c r="BY64" s="51"/>
      <c r="BZ64" s="65"/>
    </row>
    <row r="65" spans="1:78" ht="13.5" customHeight="1">
      <c r="A65" s="2"/>
      <c r="B65" s="10"/>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35"/>
      <c r="BK65" s="2"/>
      <c r="BL65" s="44"/>
      <c r="BM65" s="52"/>
      <c r="BN65" s="52"/>
      <c r="BO65" s="52"/>
      <c r="BP65" s="52"/>
      <c r="BQ65" s="52"/>
      <c r="BR65" s="52"/>
      <c r="BS65" s="52"/>
      <c r="BT65" s="52"/>
      <c r="BU65" s="52"/>
      <c r="BV65" s="52"/>
      <c r="BW65" s="52"/>
      <c r="BX65" s="52"/>
      <c r="BY65" s="52"/>
      <c r="BZ65" s="66"/>
    </row>
    <row r="66" spans="1:78" ht="13.5" customHeight="1">
      <c r="A66" s="2"/>
      <c r="B66" s="10"/>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35"/>
      <c r="BK66" s="2"/>
      <c r="BL66" s="45" t="s">
        <v>111</v>
      </c>
      <c r="BM66" s="53"/>
      <c r="BN66" s="53"/>
      <c r="BO66" s="53"/>
      <c r="BP66" s="53"/>
      <c r="BQ66" s="53"/>
      <c r="BR66" s="53"/>
      <c r="BS66" s="53"/>
      <c r="BT66" s="53"/>
      <c r="BU66" s="53"/>
      <c r="BV66" s="53"/>
      <c r="BW66" s="53"/>
      <c r="BX66" s="53"/>
      <c r="BY66" s="53"/>
      <c r="BZ66" s="67"/>
    </row>
    <row r="67" spans="1:78" ht="13.5" customHeight="1">
      <c r="A67" s="2"/>
      <c r="B67" s="10"/>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35"/>
      <c r="BK67" s="2"/>
      <c r="BL67" s="45"/>
      <c r="BM67" s="53"/>
      <c r="BN67" s="53"/>
      <c r="BO67" s="53"/>
      <c r="BP67" s="53"/>
      <c r="BQ67" s="53"/>
      <c r="BR67" s="53"/>
      <c r="BS67" s="53"/>
      <c r="BT67" s="53"/>
      <c r="BU67" s="53"/>
      <c r="BV67" s="53"/>
      <c r="BW67" s="53"/>
      <c r="BX67" s="53"/>
      <c r="BY67" s="53"/>
      <c r="BZ67" s="67"/>
    </row>
    <row r="68" spans="1:78" ht="13.5" customHeight="1">
      <c r="A68" s="2"/>
      <c r="B68" s="10"/>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35"/>
      <c r="BK68" s="2"/>
      <c r="BL68" s="45"/>
      <c r="BM68" s="53"/>
      <c r="BN68" s="53"/>
      <c r="BO68" s="53"/>
      <c r="BP68" s="53"/>
      <c r="BQ68" s="53"/>
      <c r="BR68" s="53"/>
      <c r="BS68" s="53"/>
      <c r="BT68" s="53"/>
      <c r="BU68" s="53"/>
      <c r="BV68" s="53"/>
      <c r="BW68" s="53"/>
      <c r="BX68" s="53"/>
      <c r="BY68" s="53"/>
      <c r="BZ68" s="67"/>
    </row>
    <row r="69" spans="1:78" ht="13.5" customHeight="1">
      <c r="A69" s="2"/>
      <c r="B69" s="10"/>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35"/>
      <c r="BK69" s="2"/>
      <c r="BL69" s="45"/>
      <c r="BM69" s="53"/>
      <c r="BN69" s="53"/>
      <c r="BO69" s="53"/>
      <c r="BP69" s="53"/>
      <c r="BQ69" s="53"/>
      <c r="BR69" s="53"/>
      <c r="BS69" s="53"/>
      <c r="BT69" s="53"/>
      <c r="BU69" s="53"/>
      <c r="BV69" s="53"/>
      <c r="BW69" s="53"/>
      <c r="BX69" s="53"/>
      <c r="BY69" s="53"/>
      <c r="BZ69" s="67"/>
    </row>
    <row r="70" spans="1:78" ht="13.5" customHeight="1">
      <c r="A70" s="2"/>
      <c r="B70" s="10"/>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35"/>
      <c r="BK70" s="2"/>
      <c r="BL70" s="45"/>
      <c r="BM70" s="53"/>
      <c r="BN70" s="53"/>
      <c r="BO70" s="53"/>
      <c r="BP70" s="53"/>
      <c r="BQ70" s="53"/>
      <c r="BR70" s="53"/>
      <c r="BS70" s="53"/>
      <c r="BT70" s="53"/>
      <c r="BU70" s="53"/>
      <c r="BV70" s="53"/>
      <c r="BW70" s="53"/>
      <c r="BX70" s="53"/>
      <c r="BY70" s="53"/>
      <c r="BZ70" s="67"/>
    </row>
    <row r="71" spans="1:78" ht="13.5" customHeight="1">
      <c r="A71" s="2"/>
      <c r="B71" s="10"/>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35"/>
      <c r="BK71" s="2"/>
      <c r="BL71" s="45"/>
      <c r="BM71" s="53"/>
      <c r="BN71" s="53"/>
      <c r="BO71" s="53"/>
      <c r="BP71" s="53"/>
      <c r="BQ71" s="53"/>
      <c r="BR71" s="53"/>
      <c r="BS71" s="53"/>
      <c r="BT71" s="53"/>
      <c r="BU71" s="53"/>
      <c r="BV71" s="53"/>
      <c r="BW71" s="53"/>
      <c r="BX71" s="53"/>
      <c r="BY71" s="53"/>
      <c r="BZ71" s="67"/>
    </row>
    <row r="72" spans="1:78" ht="13.5" customHeight="1">
      <c r="A72" s="2"/>
      <c r="B72" s="10"/>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35"/>
      <c r="BK72" s="2"/>
      <c r="BL72" s="45"/>
      <c r="BM72" s="53"/>
      <c r="BN72" s="53"/>
      <c r="BO72" s="53"/>
      <c r="BP72" s="53"/>
      <c r="BQ72" s="53"/>
      <c r="BR72" s="53"/>
      <c r="BS72" s="53"/>
      <c r="BT72" s="53"/>
      <c r="BU72" s="53"/>
      <c r="BV72" s="53"/>
      <c r="BW72" s="53"/>
      <c r="BX72" s="53"/>
      <c r="BY72" s="53"/>
      <c r="BZ72" s="67"/>
    </row>
    <row r="73" spans="1:78" ht="13.5" customHeight="1">
      <c r="A73" s="2"/>
      <c r="B73" s="10"/>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35"/>
      <c r="BK73" s="2"/>
      <c r="BL73" s="45"/>
      <c r="BM73" s="53"/>
      <c r="BN73" s="53"/>
      <c r="BO73" s="53"/>
      <c r="BP73" s="53"/>
      <c r="BQ73" s="53"/>
      <c r="BR73" s="53"/>
      <c r="BS73" s="53"/>
      <c r="BT73" s="53"/>
      <c r="BU73" s="53"/>
      <c r="BV73" s="53"/>
      <c r="BW73" s="53"/>
      <c r="BX73" s="53"/>
      <c r="BY73" s="53"/>
      <c r="BZ73" s="67"/>
    </row>
    <row r="74" spans="1:78" ht="13.5" customHeight="1">
      <c r="A74" s="2"/>
      <c r="B74" s="10"/>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35"/>
      <c r="BK74" s="2"/>
      <c r="BL74" s="45"/>
      <c r="BM74" s="53"/>
      <c r="BN74" s="53"/>
      <c r="BO74" s="53"/>
      <c r="BP74" s="53"/>
      <c r="BQ74" s="53"/>
      <c r="BR74" s="53"/>
      <c r="BS74" s="53"/>
      <c r="BT74" s="53"/>
      <c r="BU74" s="53"/>
      <c r="BV74" s="53"/>
      <c r="BW74" s="53"/>
      <c r="BX74" s="53"/>
      <c r="BY74" s="53"/>
      <c r="BZ74" s="67"/>
    </row>
    <row r="75" spans="1:78" ht="13.5" customHeight="1">
      <c r="A75" s="2"/>
      <c r="B75" s="10"/>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35"/>
      <c r="BK75" s="2"/>
      <c r="BL75" s="45"/>
      <c r="BM75" s="53"/>
      <c r="BN75" s="53"/>
      <c r="BO75" s="53"/>
      <c r="BP75" s="53"/>
      <c r="BQ75" s="53"/>
      <c r="BR75" s="53"/>
      <c r="BS75" s="53"/>
      <c r="BT75" s="53"/>
      <c r="BU75" s="53"/>
      <c r="BV75" s="53"/>
      <c r="BW75" s="53"/>
      <c r="BX75" s="53"/>
      <c r="BY75" s="53"/>
      <c r="BZ75" s="67"/>
    </row>
    <row r="76" spans="1:78" ht="13.5" customHeight="1">
      <c r="A76" s="2"/>
      <c r="B76" s="10"/>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35"/>
      <c r="BK76" s="2"/>
      <c r="BL76" s="45"/>
      <c r="BM76" s="53"/>
      <c r="BN76" s="53"/>
      <c r="BO76" s="53"/>
      <c r="BP76" s="53"/>
      <c r="BQ76" s="53"/>
      <c r="BR76" s="53"/>
      <c r="BS76" s="53"/>
      <c r="BT76" s="53"/>
      <c r="BU76" s="53"/>
      <c r="BV76" s="53"/>
      <c r="BW76" s="53"/>
      <c r="BX76" s="53"/>
      <c r="BY76" s="53"/>
      <c r="BZ76" s="67"/>
    </row>
    <row r="77" spans="1:78" ht="13.5" customHeight="1">
      <c r="A77" s="2"/>
      <c r="B77" s="10"/>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35"/>
      <c r="BK77" s="2"/>
      <c r="BL77" s="45"/>
      <c r="BM77" s="53"/>
      <c r="BN77" s="53"/>
      <c r="BO77" s="53"/>
      <c r="BP77" s="53"/>
      <c r="BQ77" s="53"/>
      <c r="BR77" s="53"/>
      <c r="BS77" s="53"/>
      <c r="BT77" s="53"/>
      <c r="BU77" s="53"/>
      <c r="BV77" s="53"/>
      <c r="BW77" s="53"/>
      <c r="BX77" s="53"/>
      <c r="BY77" s="53"/>
      <c r="BZ77" s="67"/>
    </row>
    <row r="78" spans="1:78" ht="13.5" customHeight="1">
      <c r="A78" s="2"/>
      <c r="B78" s="10"/>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35"/>
      <c r="BK78" s="2"/>
      <c r="BL78" s="45"/>
      <c r="BM78" s="53"/>
      <c r="BN78" s="53"/>
      <c r="BO78" s="53"/>
      <c r="BP78" s="53"/>
      <c r="BQ78" s="53"/>
      <c r="BR78" s="53"/>
      <c r="BS78" s="53"/>
      <c r="BT78" s="53"/>
      <c r="BU78" s="53"/>
      <c r="BV78" s="53"/>
      <c r="BW78" s="53"/>
      <c r="BX78" s="53"/>
      <c r="BY78" s="53"/>
      <c r="BZ78" s="67"/>
    </row>
    <row r="79" spans="1:78" ht="13.5" customHeight="1">
      <c r="A79" s="2"/>
      <c r="B79" s="10"/>
      <c r="C79" s="19"/>
      <c r="D79" s="19"/>
      <c r="E79" s="19"/>
      <c r="F79" s="19"/>
      <c r="G79" s="19"/>
      <c r="H79" s="19"/>
      <c r="I79" s="19"/>
      <c r="J79" s="19"/>
      <c r="K79" s="19"/>
      <c r="L79" s="19"/>
      <c r="M79" s="19"/>
      <c r="N79" s="19"/>
      <c r="O79" s="19"/>
      <c r="P79" s="19"/>
      <c r="Q79" s="19"/>
      <c r="R79" s="19"/>
      <c r="S79" s="19"/>
      <c r="T79" s="19"/>
      <c r="U79" s="30"/>
      <c r="V79" s="30"/>
      <c r="W79" s="19"/>
      <c r="X79" s="19"/>
      <c r="Y79" s="19"/>
      <c r="Z79" s="19"/>
      <c r="AA79" s="19"/>
      <c r="AB79" s="19"/>
      <c r="AC79" s="19"/>
      <c r="AD79" s="19"/>
      <c r="AE79" s="19"/>
      <c r="AF79" s="19"/>
      <c r="AG79" s="19"/>
      <c r="AH79" s="19"/>
      <c r="AI79" s="19"/>
      <c r="AJ79" s="19"/>
      <c r="AK79" s="19"/>
      <c r="AL79" s="19"/>
      <c r="AM79" s="19"/>
      <c r="AN79" s="19"/>
      <c r="AO79" s="30"/>
      <c r="AP79" s="30"/>
      <c r="AQ79" s="19"/>
      <c r="AR79" s="19"/>
      <c r="AS79" s="19"/>
      <c r="AT79" s="19"/>
      <c r="AU79" s="19"/>
      <c r="AV79" s="19"/>
      <c r="AW79" s="19"/>
      <c r="AX79" s="19"/>
      <c r="AY79" s="19"/>
      <c r="AZ79" s="19"/>
      <c r="BA79" s="19"/>
      <c r="BB79" s="19"/>
      <c r="BC79" s="19"/>
      <c r="BD79" s="19"/>
      <c r="BE79" s="19"/>
      <c r="BF79" s="19"/>
      <c r="BG79" s="19"/>
      <c r="BH79" s="19"/>
      <c r="BI79" s="18"/>
      <c r="BJ79" s="35"/>
      <c r="BK79" s="2"/>
      <c r="BL79" s="45"/>
      <c r="BM79" s="53"/>
      <c r="BN79" s="53"/>
      <c r="BO79" s="53"/>
      <c r="BP79" s="53"/>
      <c r="BQ79" s="53"/>
      <c r="BR79" s="53"/>
      <c r="BS79" s="53"/>
      <c r="BT79" s="53"/>
      <c r="BU79" s="53"/>
      <c r="BV79" s="53"/>
      <c r="BW79" s="53"/>
      <c r="BX79" s="53"/>
      <c r="BY79" s="53"/>
      <c r="BZ79" s="67"/>
    </row>
    <row r="80" spans="1:78" ht="13.5" customHeight="1">
      <c r="A80" s="2"/>
      <c r="B80" s="10"/>
      <c r="C80" s="19"/>
      <c r="D80" s="19"/>
      <c r="E80" s="19"/>
      <c r="F80" s="19"/>
      <c r="G80" s="19"/>
      <c r="H80" s="19"/>
      <c r="I80" s="19"/>
      <c r="J80" s="19"/>
      <c r="K80" s="19"/>
      <c r="L80" s="19"/>
      <c r="M80" s="19"/>
      <c r="N80" s="19"/>
      <c r="O80" s="19"/>
      <c r="P80" s="19"/>
      <c r="Q80" s="19"/>
      <c r="R80" s="19"/>
      <c r="S80" s="19"/>
      <c r="T80" s="19"/>
      <c r="U80" s="30"/>
      <c r="V80" s="30"/>
      <c r="W80" s="19"/>
      <c r="X80" s="19"/>
      <c r="Y80" s="19"/>
      <c r="Z80" s="19"/>
      <c r="AA80" s="19"/>
      <c r="AB80" s="19"/>
      <c r="AC80" s="19"/>
      <c r="AD80" s="19"/>
      <c r="AE80" s="19"/>
      <c r="AF80" s="19"/>
      <c r="AG80" s="19"/>
      <c r="AH80" s="19"/>
      <c r="AI80" s="19"/>
      <c r="AJ80" s="19"/>
      <c r="AK80" s="19"/>
      <c r="AL80" s="19"/>
      <c r="AM80" s="19"/>
      <c r="AN80" s="19"/>
      <c r="AO80" s="30"/>
      <c r="AP80" s="30"/>
      <c r="AQ80" s="19"/>
      <c r="AR80" s="19"/>
      <c r="AS80" s="19"/>
      <c r="AT80" s="19"/>
      <c r="AU80" s="19"/>
      <c r="AV80" s="19"/>
      <c r="AW80" s="19"/>
      <c r="AX80" s="19"/>
      <c r="AY80" s="19"/>
      <c r="AZ80" s="19"/>
      <c r="BA80" s="19"/>
      <c r="BB80" s="19"/>
      <c r="BC80" s="19"/>
      <c r="BD80" s="19"/>
      <c r="BE80" s="19"/>
      <c r="BF80" s="19"/>
      <c r="BG80" s="19"/>
      <c r="BH80" s="19"/>
      <c r="BI80" s="18"/>
      <c r="BJ80" s="35"/>
      <c r="BK80" s="2"/>
      <c r="BL80" s="45"/>
      <c r="BM80" s="53"/>
      <c r="BN80" s="53"/>
      <c r="BO80" s="53"/>
      <c r="BP80" s="53"/>
      <c r="BQ80" s="53"/>
      <c r="BR80" s="53"/>
      <c r="BS80" s="53"/>
      <c r="BT80" s="53"/>
      <c r="BU80" s="53"/>
      <c r="BV80" s="53"/>
      <c r="BW80" s="53"/>
      <c r="BX80" s="53"/>
      <c r="BY80" s="53"/>
      <c r="BZ80" s="67"/>
    </row>
    <row r="81" spans="1:78" ht="13.5" customHeight="1">
      <c r="A81" s="2"/>
      <c r="B81" s="10"/>
      <c r="C81" s="22"/>
      <c r="D81" s="22"/>
      <c r="E81" s="22"/>
      <c r="F81" s="22"/>
      <c r="G81" s="22"/>
      <c r="H81" s="22"/>
      <c r="I81" s="22"/>
      <c r="J81" s="22"/>
      <c r="K81" s="22"/>
      <c r="L81" s="22"/>
      <c r="M81" s="22"/>
      <c r="N81" s="22"/>
      <c r="O81" s="22"/>
      <c r="P81" s="22"/>
      <c r="Q81" s="22"/>
      <c r="R81" s="22"/>
      <c r="S81" s="22"/>
      <c r="T81" s="22"/>
      <c r="U81" s="18"/>
      <c r="V81" s="18"/>
      <c r="W81" s="22"/>
      <c r="X81" s="22"/>
      <c r="Y81" s="22"/>
      <c r="Z81" s="22"/>
      <c r="AA81" s="22"/>
      <c r="AB81" s="22"/>
      <c r="AC81" s="22"/>
      <c r="AD81" s="22"/>
      <c r="AE81" s="22"/>
      <c r="AF81" s="22"/>
      <c r="AG81" s="22"/>
      <c r="AH81" s="22"/>
      <c r="AI81" s="22"/>
      <c r="AJ81" s="22"/>
      <c r="AK81" s="22"/>
      <c r="AL81" s="22"/>
      <c r="AM81" s="22"/>
      <c r="AN81" s="22"/>
      <c r="AO81" s="18"/>
      <c r="AP81" s="18"/>
      <c r="AQ81" s="22"/>
      <c r="AR81" s="22"/>
      <c r="AS81" s="22"/>
      <c r="AT81" s="22"/>
      <c r="AU81" s="22"/>
      <c r="AV81" s="22"/>
      <c r="AW81" s="22"/>
      <c r="AX81" s="22"/>
      <c r="AY81" s="22"/>
      <c r="AZ81" s="22"/>
      <c r="BA81" s="22"/>
      <c r="BB81" s="22"/>
      <c r="BC81" s="22"/>
      <c r="BD81" s="22"/>
      <c r="BE81" s="22"/>
      <c r="BF81" s="22"/>
      <c r="BG81" s="22"/>
      <c r="BH81" s="22"/>
      <c r="BI81" s="18"/>
      <c r="BJ81" s="35"/>
      <c r="BK81" s="2"/>
      <c r="BL81" s="45"/>
      <c r="BM81" s="53"/>
      <c r="BN81" s="53"/>
      <c r="BO81" s="53"/>
      <c r="BP81" s="53"/>
      <c r="BQ81" s="53"/>
      <c r="BR81" s="53"/>
      <c r="BS81" s="53"/>
      <c r="BT81" s="53"/>
      <c r="BU81" s="53"/>
      <c r="BV81" s="53"/>
      <c r="BW81" s="53"/>
      <c r="BX81" s="53"/>
      <c r="BY81" s="53"/>
      <c r="BZ81" s="67"/>
    </row>
    <row r="82" spans="1:78" ht="13.5" customHeight="1">
      <c r="A82" s="2"/>
      <c r="B82" s="11"/>
      <c r="C82" s="21"/>
      <c r="D82" s="21"/>
      <c r="E82" s="21"/>
      <c r="F82" s="21"/>
      <c r="G82" s="21"/>
      <c r="H82" s="21"/>
      <c r="I82" s="21"/>
      <c r="J82" s="21"/>
      <c r="K82" s="21"/>
      <c r="L82" s="21"/>
      <c r="M82" s="21"/>
      <c r="N82" s="21"/>
      <c r="O82" s="21"/>
      <c r="P82" s="21"/>
      <c r="Q82" s="21"/>
      <c r="R82" s="21"/>
      <c r="S82" s="21"/>
      <c r="T82" s="21"/>
      <c r="U82" s="21"/>
      <c r="V82" s="21"/>
      <c r="W82" s="21"/>
      <c r="X82" s="21"/>
      <c r="Y82" s="21"/>
      <c r="Z82" s="21"/>
      <c r="AA82" s="21"/>
      <c r="AB82" s="21"/>
      <c r="AC82" s="21"/>
      <c r="AD82" s="21"/>
      <c r="AE82" s="21"/>
      <c r="AF82" s="21"/>
      <c r="AG82" s="21"/>
      <c r="AH82" s="21"/>
      <c r="AI82" s="21"/>
      <c r="AJ82" s="21"/>
      <c r="AK82" s="21"/>
      <c r="AL82" s="21"/>
      <c r="AM82" s="21"/>
      <c r="AN82" s="21"/>
      <c r="AO82" s="21"/>
      <c r="AP82" s="21"/>
      <c r="AQ82" s="21"/>
      <c r="AR82" s="21"/>
      <c r="AS82" s="21"/>
      <c r="AT82" s="21"/>
      <c r="AU82" s="21"/>
      <c r="AV82" s="21"/>
      <c r="AW82" s="21"/>
      <c r="AX82" s="21"/>
      <c r="AY82" s="21"/>
      <c r="AZ82" s="21"/>
      <c r="BA82" s="21"/>
      <c r="BB82" s="21"/>
      <c r="BC82" s="21"/>
      <c r="BD82" s="21"/>
      <c r="BE82" s="21"/>
      <c r="BF82" s="21"/>
      <c r="BG82" s="21"/>
      <c r="BH82" s="21"/>
      <c r="BI82" s="21"/>
      <c r="BJ82" s="36"/>
      <c r="BK82" s="2"/>
      <c r="BL82" s="46"/>
      <c r="BM82" s="54"/>
      <c r="BN82" s="54"/>
      <c r="BO82" s="54"/>
      <c r="BP82" s="54"/>
      <c r="BQ82" s="54"/>
      <c r="BR82" s="54"/>
      <c r="BS82" s="54"/>
      <c r="BT82" s="54"/>
      <c r="BU82" s="54"/>
      <c r="BV82" s="54"/>
      <c r="BW82" s="54"/>
      <c r="BX82" s="54"/>
      <c r="BY82" s="54"/>
      <c r="BZ82" s="68"/>
    </row>
    <row r="83" spans="1:78">
      <c r="C83" s="23"/>
    </row>
    <row r="84" spans="1:78" hidden="1">
      <c r="B84" s="12" t="s">
        <v>42</v>
      </c>
      <c r="C84" s="12"/>
      <c r="D84" s="12"/>
      <c r="E84" s="12" t="s">
        <v>44</v>
      </c>
      <c r="F84" s="12" t="s">
        <v>46</v>
      </c>
      <c r="G84" s="12" t="s">
        <v>47</v>
      </c>
      <c r="H84" s="12" t="s">
        <v>40</v>
      </c>
      <c r="I84" s="12" t="s">
        <v>6</v>
      </c>
      <c r="J84" s="12" t="s">
        <v>27</v>
      </c>
      <c r="K84" s="12" t="s">
        <v>48</v>
      </c>
      <c r="L84" s="12" t="s">
        <v>50</v>
      </c>
      <c r="M84" s="12" t="s">
        <v>31</v>
      </c>
      <c r="N84" s="12" t="s">
        <v>52</v>
      </c>
      <c r="O84" s="12" t="s">
        <v>54</v>
      </c>
    </row>
    <row r="85" spans="1:78" hidden="1">
      <c r="B85" s="12"/>
      <c r="C85" s="12"/>
      <c r="D85" s="12"/>
      <c r="E85" s="12" t="str">
        <f>データ!AH6</f>
        <v>【112.01】</v>
      </c>
      <c r="F85" s="12" t="str">
        <f>データ!AS6</f>
        <v>【1.08】</v>
      </c>
      <c r="G85" s="12" t="str">
        <f>データ!BD6</f>
        <v>【264.97】</v>
      </c>
      <c r="H85" s="12" t="str">
        <f>データ!BO6</f>
        <v>【266.61】</v>
      </c>
      <c r="I85" s="12" t="str">
        <f>データ!BZ6</f>
        <v>【103.24】</v>
      </c>
      <c r="J85" s="12" t="str">
        <f>データ!CK6</f>
        <v>【168.38】</v>
      </c>
      <c r="K85" s="12" t="str">
        <f>データ!CV6</f>
        <v>【60.00】</v>
      </c>
      <c r="L85" s="12" t="str">
        <f>データ!DG6</f>
        <v>【89.80】</v>
      </c>
      <c r="M85" s="12" t="str">
        <f>データ!DR6</f>
        <v>【49.59】</v>
      </c>
      <c r="N85" s="12" t="str">
        <f>データ!EC6</f>
        <v>【19.44】</v>
      </c>
      <c r="O85" s="12" t="str">
        <f>データ!EN6</f>
        <v>【0.68】</v>
      </c>
    </row>
  </sheetData>
  <sheetProtection algorithmName="SHA-512" hashValue="EOEHQv9P56J7vU2A8p+pCOHclWGkPyPoXtID2eBciP9ZzFiNIU3aEuPYoqLq7X/pfnIgddbA/3/qi1ass4H2KQ==" saltValue="gWf9+eZ5OFwNm6bVX5J+6A==" spinCount="100000" sheet="1" objects="1" scenarios="1" formatCells="0" formatColumns="0" formatRows="0"/>
  <mergeCells count="44">
    <mergeCell ref="B6:AG6"/>
    <mergeCell ref="B7:H7"/>
    <mergeCell ref="I7:O7"/>
    <mergeCell ref="P7:V7"/>
    <mergeCell ref="W7:AC7"/>
    <mergeCell ref="AD7:AJ7"/>
    <mergeCell ref="AL7:AS7"/>
    <mergeCell ref="AT7:BA7"/>
    <mergeCell ref="BB7:BI7"/>
    <mergeCell ref="B8:H8"/>
    <mergeCell ref="I8:O8"/>
    <mergeCell ref="P8:V8"/>
    <mergeCell ref="W8:AC8"/>
    <mergeCell ref="AD8:AJ8"/>
    <mergeCell ref="AL8:AS8"/>
    <mergeCell ref="AT8:BA8"/>
    <mergeCell ref="BB8:BI8"/>
    <mergeCell ref="BL8:BM8"/>
    <mergeCell ref="B9:H9"/>
    <mergeCell ref="I9:O9"/>
    <mergeCell ref="P9:V9"/>
    <mergeCell ref="W9:AC9"/>
    <mergeCell ref="AL9:AS9"/>
    <mergeCell ref="AT9:BA9"/>
    <mergeCell ref="BB9:BI9"/>
    <mergeCell ref="BL9:BM9"/>
    <mergeCell ref="B10:H10"/>
    <mergeCell ref="I10:O10"/>
    <mergeCell ref="P10:V10"/>
    <mergeCell ref="W10:AC10"/>
    <mergeCell ref="AL10:AS10"/>
    <mergeCell ref="AT10:BA10"/>
    <mergeCell ref="BB10:BI10"/>
    <mergeCell ref="BL10:BM10"/>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47"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dimension ref="A1:EN13"/>
  <sheetViews>
    <sheetView showGridLines="0" workbookViewId="0"/>
  </sheetViews>
  <sheetFormatPr defaultRowHeight="13.5"/>
  <cols>
    <col min="2" max="144" width="11.875" customWidth="1"/>
  </cols>
  <sheetData>
    <row r="1" spans="1:144">
      <c r="A1" t="s">
        <v>45</v>
      </c>
      <c r="E1" s="78"/>
      <c r="F1" s="78"/>
      <c r="G1" s="78"/>
      <c r="H1" s="78"/>
      <c r="I1" s="78"/>
      <c r="J1" s="78"/>
      <c r="K1" s="78"/>
      <c r="L1" s="78"/>
      <c r="M1" s="78"/>
      <c r="N1" s="78"/>
      <c r="O1" s="78"/>
      <c r="P1" s="78"/>
      <c r="Q1" s="78"/>
      <c r="R1" s="78"/>
      <c r="S1" s="78"/>
      <c r="T1" s="78"/>
      <c r="U1" s="78"/>
      <c r="V1" s="78"/>
      <c r="W1" s="78"/>
      <c r="X1" s="78">
        <v>1</v>
      </c>
      <c r="Y1" s="78">
        <v>1</v>
      </c>
      <c r="Z1" s="78">
        <v>1</v>
      </c>
      <c r="AA1" s="78">
        <v>1</v>
      </c>
      <c r="AB1" s="78">
        <v>1</v>
      </c>
      <c r="AC1" s="78">
        <v>1</v>
      </c>
      <c r="AD1" s="78">
        <v>1</v>
      </c>
      <c r="AE1" s="78">
        <v>1</v>
      </c>
      <c r="AF1" s="78">
        <v>1</v>
      </c>
      <c r="AG1" s="78">
        <v>1</v>
      </c>
      <c r="AH1" s="78"/>
      <c r="AI1" s="78">
        <v>1</v>
      </c>
      <c r="AJ1" s="78">
        <v>1</v>
      </c>
      <c r="AK1" s="78">
        <v>1</v>
      </c>
      <c r="AL1" s="78">
        <v>1</v>
      </c>
      <c r="AM1" s="78">
        <v>1</v>
      </c>
      <c r="AN1" s="78">
        <v>1</v>
      </c>
      <c r="AO1" s="78">
        <v>1</v>
      </c>
      <c r="AP1" s="78">
        <v>1</v>
      </c>
      <c r="AQ1" s="78">
        <v>1</v>
      </c>
      <c r="AR1" s="78">
        <v>1</v>
      </c>
      <c r="AS1" s="78"/>
      <c r="AT1" s="78">
        <v>1</v>
      </c>
      <c r="AU1" s="78">
        <v>1</v>
      </c>
      <c r="AV1" s="78">
        <v>1</v>
      </c>
      <c r="AW1" s="78">
        <v>1</v>
      </c>
      <c r="AX1" s="78">
        <v>1</v>
      </c>
      <c r="AY1" s="78">
        <v>1</v>
      </c>
      <c r="AZ1" s="78">
        <v>1</v>
      </c>
      <c r="BA1" s="78">
        <v>1</v>
      </c>
      <c r="BB1" s="78">
        <v>1</v>
      </c>
      <c r="BC1" s="78">
        <v>1</v>
      </c>
      <c r="BD1" s="78"/>
      <c r="BE1" s="78">
        <v>1</v>
      </c>
      <c r="BF1" s="78">
        <v>1</v>
      </c>
      <c r="BG1" s="78">
        <v>1</v>
      </c>
      <c r="BH1" s="78">
        <v>1</v>
      </c>
      <c r="BI1" s="78">
        <v>1</v>
      </c>
      <c r="BJ1" s="78">
        <v>1</v>
      </c>
      <c r="BK1" s="78">
        <v>1</v>
      </c>
      <c r="BL1" s="78">
        <v>1</v>
      </c>
      <c r="BM1" s="78">
        <v>1</v>
      </c>
      <c r="BN1" s="78">
        <v>1</v>
      </c>
      <c r="BO1" s="78"/>
      <c r="BP1" s="78">
        <v>1</v>
      </c>
      <c r="BQ1" s="78">
        <v>1</v>
      </c>
      <c r="BR1" s="78">
        <v>1</v>
      </c>
      <c r="BS1" s="78">
        <v>1</v>
      </c>
      <c r="BT1" s="78">
        <v>1</v>
      </c>
      <c r="BU1" s="78">
        <v>1</v>
      </c>
      <c r="BV1" s="78">
        <v>1</v>
      </c>
      <c r="BW1" s="78">
        <v>1</v>
      </c>
      <c r="BX1" s="78">
        <v>1</v>
      </c>
      <c r="BY1" s="78">
        <v>1</v>
      </c>
      <c r="BZ1" s="78"/>
      <c r="CA1" s="78">
        <v>1</v>
      </c>
      <c r="CB1" s="78">
        <v>1</v>
      </c>
      <c r="CC1" s="78">
        <v>1</v>
      </c>
      <c r="CD1" s="78">
        <v>1</v>
      </c>
      <c r="CE1" s="78">
        <v>1</v>
      </c>
      <c r="CF1" s="78">
        <v>1</v>
      </c>
      <c r="CG1" s="78">
        <v>1</v>
      </c>
      <c r="CH1" s="78">
        <v>1</v>
      </c>
      <c r="CI1" s="78">
        <v>1</v>
      </c>
      <c r="CJ1" s="78">
        <v>1</v>
      </c>
      <c r="CK1" s="78"/>
      <c r="CL1" s="78">
        <v>1</v>
      </c>
      <c r="CM1" s="78">
        <v>1</v>
      </c>
      <c r="CN1" s="78">
        <v>1</v>
      </c>
      <c r="CO1" s="78">
        <v>1</v>
      </c>
      <c r="CP1" s="78">
        <v>1</v>
      </c>
      <c r="CQ1" s="78">
        <v>1</v>
      </c>
      <c r="CR1" s="78">
        <v>1</v>
      </c>
      <c r="CS1" s="78">
        <v>1</v>
      </c>
      <c r="CT1" s="78">
        <v>1</v>
      </c>
      <c r="CU1" s="78">
        <v>1</v>
      </c>
      <c r="CV1" s="78"/>
      <c r="CW1" s="78">
        <v>1</v>
      </c>
      <c r="CX1" s="78">
        <v>1</v>
      </c>
      <c r="CY1" s="78">
        <v>1</v>
      </c>
      <c r="CZ1" s="78">
        <v>1</v>
      </c>
      <c r="DA1" s="78">
        <v>1</v>
      </c>
      <c r="DB1" s="78">
        <v>1</v>
      </c>
      <c r="DC1" s="78">
        <v>1</v>
      </c>
      <c r="DD1" s="78">
        <v>1</v>
      </c>
      <c r="DE1" s="78">
        <v>1</v>
      </c>
      <c r="DF1" s="78">
        <v>1</v>
      </c>
      <c r="DG1" s="78"/>
      <c r="DH1" s="78">
        <v>1</v>
      </c>
      <c r="DI1" s="78">
        <v>1</v>
      </c>
      <c r="DJ1" s="78">
        <v>1</v>
      </c>
      <c r="DK1" s="78">
        <v>1</v>
      </c>
      <c r="DL1" s="78">
        <v>1</v>
      </c>
      <c r="DM1" s="78">
        <v>1</v>
      </c>
      <c r="DN1" s="78">
        <v>1</v>
      </c>
      <c r="DO1" s="78">
        <v>1</v>
      </c>
      <c r="DP1" s="78">
        <v>1</v>
      </c>
      <c r="DQ1" s="78">
        <v>1</v>
      </c>
      <c r="DR1" s="78"/>
      <c r="DS1" s="78">
        <v>1</v>
      </c>
      <c r="DT1" s="78">
        <v>1</v>
      </c>
      <c r="DU1" s="78">
        <v>1</v>
      </c>
      <c r="DV1" s="78">
        <v>1</v>
      </c>
      <c r="DW1" s="78">
        <v>1</v>
      </c>
      <c r="DX1" s="78">
        <v>1</v>
      </c>
      <c r="DY1" s="78">
        <v>1</v>
      </c>
      <c r="DZ1" s="78">
        <v>1</v>
      </c>
      <c r="EA1" s="78">
        <v>1</v>
      </c>
      <c r="EB1" s="78">
        <v>1</v>
      </c>
      <c r="EC1" s="78"/>
      <c r="ED1" s="78">
        <v>1</v>
      </c>
      <c r="EE1" s="78">
        <v>1</v>
      </c>
      <c r="EF1" s="78">
        <v>1</v>
      </c>
      <c r="EG1" s="78">
        <v>1</v>
      </c>
      <c r="EH1" s="78">
        <v>1</v>
      </c>
      <c r="EI1" s="78">
        <v>1</v>
      </c>
      <c r="EJ1" s="78">
        <v>1</v>
      </c>
      <c r="EK1" s="78">
        <v>1</v>
      </c>
      <c r="EL1" s="78">
        <v>1</v>
      </c>
      <c r="EM1" s="78">
        <v>1</v>
      </c>
      <c r="EN1" s="78"/>
    </row>
    <row r="2" spans="1:144">
      <c r="A2" s="70" t="s">
        <v>55</v>
      </c>
      <c r="B2" s="70">
        <f t="shared" ref="B2:EN2" si="0">COLUMN()-1</f>
        <v>1</v>
      </c>
      <c r="C2" s="70">
        <f t="shared" si="0"/>
        <v>2</v>
      </c>
      <c r="D2" s="70">
        <f t="shared" si="0"/>
        <v>3</v>
      </c>
      <c r="E2" s="70">
        <f t="shared" si="0"/>
        <v>4</v>
      </c>
      <c r="F2" s="70">
        <f t="shared" si="0"/>
        <v>5</v>
      </c>
      <c r="G2" s="70">
        <f t="shared" si="0"/>
        <v>6</v>
      </c>
      <c r="H2" s="70">
        <f t="shared" si="0"/>
        <v>7</v>
      </c>
      <c r="I2" s="70">
        <f t="shared" si="0"/>
        <v>8</v>
      </c>
      <c r="J2" s="70">
        <f t="shared" si="0"/>
        <v>9</v>
      </c>
      <c r="K2" s="70">
        <f t="shared" si="0"/>
        <v>10</v>
      </c>
      <c r="L2" s="70">
        <f t="shared" si="0"/>
        <v>11</v>
      </c>
      <c r="M2" s="70">
        <f t="shared" si="0"/>
        <v>12</v>
      </c>
      <c r="N2" s="70">
        <f t="shared" si="0"/>
        <v>13</v>
      </c>
      <c r="O2" s="70">
        <f t="shared" si="0"/>
        <v>14</v>
      </c>
      <c r="P2" s="70">
        <f t="shared" si="0"/>
        <v>15</v>
      </c>
      <c r="Q2" s="70">
        <f t="shared" si="0"/>
        <v>16</v>
      </c>
      <c r="R2" s="70">
        <f t="shared" si="0"/>
        <v>17</v>
      </c>
      <c r="S2" s="70">
        <f t="shared" si="0"/>
        <v>18</v>
      </c>
      <c r="T2" s="70">
        <f t="shared" si="0"/>
        <v>19</v>
      </c>
      <c r="U2" s="70">
        <f t="shared" si="0"/>
        <v>20</v>
      </c>
      <c r="V2" s="70">
        <f t="shared" si="0"/>
        <v>21</v>
      </c>
      <c r="W2" s="70">
        <f t="shared" si="0"/>
        <v>22</v>
      </c>
      <c r="X2" s="70">
        <f t="shared" si="0"/>
        <v>23</v>
      </c>
      <c r="Y2" s="70">
        <f t="shared" si="0"/>
        <v>24</v>
      </c>
      <c r="Z2" s="70">
        <f t="shared" si="0"/>
        <v>25</v>
      </c>
      <c r="AA2" s="70">
        <f t="shared" si="0"/>
        <v>26</v>
      </c>
      <c r="AB2" s="70">
        <f t="shared" si="0"/>
        <v>27</v>
      </c>
      <c r="AC2" s="70">
        <f t="shared" si="0"/>
        <v>28</v>
      </c>
      <c r="AD2" s="70">
        <f t="shared" si="0"/>
        <v>29</v>
      </c>
      <c r="AE2" s="70">
        <f t="shared" si="0"/>
        <v>30</v>
      </c>
      <c r="AF2" s="70">
        <f t="shared" si="0"/>
        <v>31</v>
      </c>
      <c r="AG2" s="70">
        <f t="shared" si="0"/>
        <v>32</v>
      </c>
      <c r="AH2" s="70">
        <f t="shared" si="0"/>
        <v>33</v>
      </c>
      <c r="AI2" s="70">
        <f t="shared" si="0"/>
        <v>34</v>
      </c>
      <c r="AJ2" s="70">
        <f t="shared" si="0"/>
        <v>35</v>
      </c>
      <c r="AK2" s="70">
        <f t="shared" si="0"/>
        <v>36</v>
      </c>
      <c r="AL2" s="70">
        <f t="shared" si="0"/>
        <v>37</v>
      </c>
      <c r="AM2" s="70">
        <f t="shared" si="0"/>
        <v>38</v>
      </c>
      <c r="AN2" s="70">
        <f t="shared" si="0"/>
        <v>39</v>
      </c>
      <c r="AO2" s="70">
        <f t="shared" si="0"/>
        <v>40</v>
      </c>
      <c r="AP2" s="70">
        <f t="shared" si="0"/>
        <v>41</v>
      </c>
      <c r="AQ2" s="70">
        <f t="shared" si="0"/>
        <v>42</v>
      </c>
      <c r="AR2" s="70">
        <f t="shared" si="0"/>
        <v>43</v>
      </c>
      <c r="AS2" s="70">
        <f t="shared" si="0"/>
        <v>44</v>
      </c>
      <c r="AT2" s="70">
        <f t="shared" si="0"/>
        <v>45</v>
      </c>
      <c r="AU2" s="70">
        <f t="shared" si="0"/>
        <v>46</v>
      </c>
      <c r="AV2" s="70">
        <f t="shared" si="0"/>
        <v>47</v>
      </c>
      <c r="AW2" s="70">
        <f t="shared" si="0"/>
        <v>48</v>
      </c>
      <c r="AX2" s="70">
        <f t="shared" si="0"/>
        <v>49</v>
      </c>
      <c r="AY2" s="70">
        <f t="shared" si="0"/>
        <v>50</v>
      </c>
      <c r="AZ2" s="70">
        <f t="shared" si="0"/>
        <v>51</v>
      </c>
      <c r="BA2" s="70">
        <f t="shared" si="0"/>
        <v>52</v>
      </c>
      <c r="BB2" s="70">
        <f t="shared" si="0"/>
        <v>53</v>
      </c>
      <c r="BC2" s="70">
        <f t="shared" si="0"/>
        <v>54</v>
      </c>
      <c r="BD2" s="70">
        <f t="shared" si="0"/>
        <v>55</v>
      </c>
      <c r="BE2" s="70">
        <f t="shared" si="0"/>
        <v>56</v>
      </c>
      <c r="BF2" s="70">
        <f t="shared" si="0"/>
        <v>57</v>
      </c>
      <c r="BG2" s="70">
        <f t="shared" si="0"/>
        <v>58</v>
      </c>
      <c r="BH2" s="70">
        <f t="shared" si="0"/>
        <v>59</v>
      </c>
      <c r="BI2" s="70">
        <f t="shared" si="0"/>
        <v>60</v>
      </c>
      <c r="BJ2" s="70">
        <f t="shared" si="0"/>
        <v>61</v>
      </c>
      <c r="BK2" s="70">
        <f t="shared" si="0"/>
        <v>62</v>
      </c>
      <c r="BL2" s="70">
        <f t="shared" si="0"/>
        <v>63</v>
      </c>
      <c r="BM2" s="70">
        <f t="shared" si="0"/>
        <v>64</v>
      </c>
      <c r="BN2" s="70">
        <f t="shared" si="0"/>
        <v>65</v>
      </c>
      <c r="BO2" s="70">
        <f t="shared" si="0"/>
        <v>66</v>
      </c>
      <c r="BP2" s="70">
        <f t="shared" si="0"/>
        <v>67</v>
      </c>
      <c r="BQ2" s="70">
        <f t="shared" si="0"/>
        <v>68</v>
      </c>
      <c r="BR2" s="70">
        <f t="shared" si="0"/>
        <v>69</v>
      </c>
      <c r="BS2" s="70">
        <f t="shared" si="0"/>
        <v>70</v>
      </c>
      <c r="BT2" s="70">
        <f t="shared" si="0"/>
        <v>71</v>
      </c>
      <c r="BU2" s="70">
        <f t="shared" si="0"/>
        <v>72</v>
      </c>
      <c r="BV2" s="70">
        <f t="shared" si="0"/>
        <v>73</v>
      </c>
      <c r="BW2" s="70">
        <f t="shared" si="0"/>
        <v>74</v>
      </c>
      <c r="BX2" s="70">
        <f t="shared" si="0"/>
        <v>75</v>
      </c>
      <c r="BY2" s="70">
        <f t="shared" si="0"/>
        <v>76</v>
      </c>
      <c r="BZ2" s="70">
        <f t="shared" si="0"/>
        <v>77</v>
      </c>
      <c r="CA2" s="70">
        <f t="shared" si="0"/>
        <v>78</v>
      </c>
      <c r="CB2" s="70">
        <f t="shared" si="0"/>
        <v>79</v>
      </c>
      <c r="CC2" s="70">
        <f t="shared" si="0"/>
        <v>80</v>
      </c>
      <c r="CD2" s="70">
        <f t="shared" si="0"/>
        <v>81</v>
      </c>
      <c r="CE2" s="70">
        <f t="shared" si="0"/>
        <v>82</v>
      </c>
      <c r="CF2" s="70">
        <f t="shared" si="0"/>
        <v>83</v>
      </c>
      <c r="CG2" s="70">
        <f t="shared" si="0"/>
        <v>84</v>
      </c>
      <c r="CH2" s="70">
        <f t="shared" si="0"/>
        <v>85</v>
      </c>
      <c r="CI2" s="70">
        <f t="shared" si="0"/>
        <v>86</v>
      </c>
      <c r="CJ2" s="70">
        <f t="shared" si="0"/>
        <v>87</v>
      </c>
      <c r="CK2" s="70">
        <f t="shared" si="0"/>
        <v>88</v>
      </c>
      <c r="CL2" s="70">
        <f t="shared" si="0"/>
        <v>89</v>
      </c>
      <c r="CM2" s="70">
        <f t="shared" si="0"/>
        <v>90</v>
      </c>
      <c r="CN2" s="70">
        <f t="shared" si="0"/>
        <v>91</v>
      </c>
      <c r="CO2" s="70">
        <f t="shared" si="0"/>
        <v>92</v>
      </c>
      <c r="CP2" s="70">
        <f t="shared" si="0"/>
        <v>93</v>
      </c>
      <c r="CQ2" s="70">
        <f t="shared" si="0"/>
        <v>94</v>
      </c>
      <c r="CR2" s="70">
        <f t="shared" si="0"/>
        <v>95</v>
      </c>
      <c r="CS2" s="70">
        <f t="shared" si="0"/>
        <v>96</v>
      </c>
      <c r="CT2" s="70">
        <f t="shared" si="0"/>
        <v>97</v>
      </c>
      <c r="CU2" s="70">
        <f t="shared" si="0"/>
        <v>98</v>
      </c>
      <c r="CV2" s="70">
        <f t="shared" si="0"/>
        <v>99</v>
      </c>
      <c r="CW2" s="70">
        <f t="shared" si="0"/>
        <v>100</v>
      </c>
      <c r="CX2" s="70">
        <f t="shared" si="0"/>
        <v>101</v>
      </c>
      <c r="CY2" s="70">
        <f t="shared" si="0"/>
        <v>102</v>
      </c>
      <c r="CZ2" s="70">
        <f t="shared" si="0"/>
        <v>103</v>
      </c>
      <c r="DA2" s="70">
        <f t="shared" si="0"/>
        <v>104</v>
      </c>
      <c r="DB2" s="70">
        <f t="shared" si="0"/>
        <v>105</v>
      </c>
      <c r="DC2" s="70">
        <f t="shared" si="0"/>
        <v>106</v>
      </c>
      <c r="DD2" s="70">
        <f t="shared" si="0"/>
        <v>107</v>
      </c>
      <c r="DE2" s="70">
        <f t="shared" si="0"/>
        <v>108</v>
      </c>
      <c r="DF2" s="70">
        <f t="shared" si="0"/>
        <v>109</v>
      </c>
      <c r="DG2" s="70">
        <f t="shared" si="0"/>
        <v>110</v>
      </c>
      <c r="DH2" s="70">
        <f t="shared" si="0"/>
        <v>111</v>
      </c>
      <c r="DI2" s="70">
        <f t="shared" si="0"/>
        <v>112</v>
      </c>
      <c r="DJ2" s="70">
        <f t="shared" si="0"/>
        <v>113</v>
      </c>
      <c r="DK2" s="70">
        <f t="shared" si="0"/>
        <v>114</v>
      </c>
      <c r="DL2" s="70">
        <f t="shared" si="0"/>
        <v>115</v>
      </c>
      <c r="DM2" s="70">
        <f t="shared" si="0"/>
        <v>116</v>
      </c>
      <c r="DN2" s="70">
        <f t="shared" si="0"/>
        <v>117</v>
      </c>
      <c r="DO2" s="70">
        <f t="shared" si="0"/>
        <v>118</v>
      </c>
      <c r="DP2" s="70">
        <f t="shared" si="0"/>
        <v>119</v>
      </c>
      <c r="DQ2" s="70">
        <f t="shared" si="0"/>
        <v>120</v>
      </c>
      <c r="DR2" s="70">
        <f t="shared" si="0"/>
        <v>121</v>
      </c>
      <c r="DS2" s="70">
        <f t="shared" si="0"/>
        <v>122</v>
      </c>
      <c r="DT2" s="70">
        <f t="shared" si="0"/>
        <v>123</v>
      </c>
      <c r="DU2" s="70">
        <f t="shared" si="0"/>
        <v>124</v>
      </c>
      <c r="DV2" s="70">
        <f t="shared" si="0"/>
        <v>125</v>
      </c>
      <c r="DW2" s="70">
        <f t="shared" si="0"/>
        <v>126</v>
      </c>
      <c r="DX2" s="70">
        <f t="shared" si="0"/>
        <v>127</v>
      </c>
      <c r="DY2" s="70">
        <f t="shared" si="0"/>
        <v>128</v>
      </c>
      <c r="DZ2" s="70">
        <f t="shared" si="0"/>
        <v>129</v>
      </c>
      <c r="EA2" s="70">
        <f t="shared" si="0"/>
        <v>130</v>
      </c>
      <c r="EB2" s="70">
        <f t="shared" si="0"/>
        <v>131</v>
      </c>
      <c r="EC2" s="70">
        <f t="shared" si="0"/>
        <v>132</v>
      </c>
      <c r="ED2" s="70">
        <f t="shared" si="0"/>
        <v>133</v>
      </c>
      <c r="EE2" s="70">
        <f t="shared" si="0"/>
        <v>134</v>
      </c>
      <c r="EF2" s="70">
        <f t="shared" si="0"/>
        <v>135</v>
      </c>
      <c r="EG2" s="70">
        <f t="shared" si="0"/>
        <v>136</v>
      </c>
      <c r="EH2" s="70">
        <f t="shared" si="0"/>
        <v>137</v>
      </c>
      <c r="EI2" s="70">
        <f t="shared" si="0"/>
        <v>138</v>
      </c>
      <c r="EJ2" s="70">
        <f t="shared" si="0"/>
        <v>139</v>
      </c>
      <c r="EK2" s="70">
        <f t="shared" si="0"/>
        <v>140</v>
      </c>
      <c r="EL2" s="70">
        <f t="shared" si="0"/>
        <v>141</v>
      </c>
      <c r="EM2" s="70">
        <f t="shared" si="0"/>
        <v>142</v>
      </c>
      <c r="EN2" s="70">
        <f t="shared" si="0"/>
        <v>143</v>
      </c>
    </row>
    <row r="3" spans="1:144">
      <c r="A3" s="70" t="s">
        <v>18</v>
      </c>
      <c r="B3" s="72" t="s">
        <v>49</v>
      </c>
      <c r="C3" s="72" t="s">
        <v>57</v>
      </c>
      <c r="D3" s="72" t="s">
        <v>58</v>
      </c>
      <c r="E3" s="72" t="s">
        <v>2</v>
      </c>
      <c r="F3" s="72" t="s">
        <v>1</v>
      </c>
      <c r="G3" s="72" t="s">
        <v>23</v>
      </c>
      <c r="H3" s="80" t="s">
        <v>28</v>
      </c>
      <c r="I3" s="83"/>
      <c r="J3" s="83"/>
      <c r="K3" s="83"/>
      <c r="L3" s="83"/>
      <c r="M3" s="83"/>
      <c r="N3" s="83"/>
      <c r="O3" s="83"/>
      <c r="P3" s="83"/>
      <c r="Q3" s="83"/>
      <c r="R3" s="83"/>
      <c r="S3" s="83"/>
      <c r="T3" s="83"/>
      <c r="U3" s="83"/>
      <c r="V3" s="83"/>
      <c r="W3" s="87"/>
      <c r="X3" s="89" t="s">
        <v>53</v>
      </c>
      <c r="Y3" s="90"/>
      <c r="Z3" s="90"/>
      <c r="AA3" s="90"/>
      <c r="AB3" s="90"/>
      <c r="AC3" s="90"/>
      <c r="AD3" s="90"/>
      <c r="AE3" s="90"/>
      <c r="AF3" s="90"/>
      <c r="AG3" s="90"/>
      <c r="AH3" s="90"/>
      <c r="AI3" s="90"/>
      <c r="AJ3" s="90"/>
      <c r="AK3" s="90"/>
      <c r="AL3" s="90"/>
      <c r="AM3" s="90"/>
      <c r="AN3" s="90"/>
      <c r="AO3" s="90"/>
      <c r="AP3" s="90"/>
      <c r="AQ3" s="90"/>
      <c r="AR3" s="90"/>
      <c r="AS3" s="90"/>
      <c r="AT3" s="90"/>
      <c r="AU3" s="90"/>
      <c r="AV3" s="90"/>
      <c r="AW3" s="90"/>
      <c r="AX3" s="90"/>
      <c r="AY3" s="90"/>
      <c r="AZ3" s="90"/>
      <c r="BA3" s="90"/>
      <c r="BB3" s="90"/>
      <c r="BC3" s="90"/>
      <c r="BD3" s="90"/>
      <c r="BE3" s="90"/>
      <c r="BF3" s="90"/>
      <c r="BG3" s="90"/>
      <c r="BH3" s="90"/>
      <c r="BI3" s="90"/>
      <c r="BJ3" s="90"/>
      <c r="BK3" s="90"/>
      <c r="BL3" s="90"/>
      <c r="BM3" s="90"/>
      <c r="BN3" s="90"/>
      <c r="BO3" s="90"/>
      <c r="BP3" s="90"/>
      <c r="BQ3" s="90"/>
      <c r="BR3" s="90"/>
      <c r="BS3" s="90"/>
      <c r="BT3" s="90"/>
      <c r="BU3" s="90"/>
      <c r="BV3" s="90"/>
      <c r="BW3" s="90"/>
      <c r="BX3" s="90"/>
      <c r="BY3" s="90"/>
      <c r="BZ3" s="90"/>
      <c r="CA3" s="90"/>
      <c r="CB3" s="90"/>
      <c r="CC3" s="90"/>
      <c r="CD3" s="90"/>
      <c r="CE3" s="90"/>
      <c r="CF3" s="90"/>
      <c r="CG3" s="90"/>
      <c r="CH3" s="90"/>
      <c r="CI3" s="90"/>
      <c r="CJ3" s="90"/>
      <c r="CK3" s="90"/>
      <c r="CL3" s="90"/>
      <c r="CM3" s="90"/>
      <c r="CN3" s="90"/>
      <c r="CO3" s="90"/>
      <c r="CP3" s="90"/>
      <c r="CQ3" s="90"/>
      <c r="CR3" s="90"/>
      <c r="CS3" s="90"/>
      <c r="CT3" s="90"/>
      <c r="CU3" s="90"/>
      <c r="CV3" s="90"/>
      <c r="CW3" s="90"/>
      <c r="CX3" s="90"/>
      <c r="CY3" s="90"/>
      <c r="CZ3" s="90"/>
      <c r="DA3" s="90"/>
      <c r="DB3" s="90"/>
      <c r="DC3" s="90"/>
      <c r="DD3" s="90"/>
      <c r="DE3" s="90"/>
      <c r="DF3" s="90"/>
      <c r="DG3" s="90"/>
      <c r="DH3" s="90" t="s">
        <v>8</v>
      </c>
      <c r="DI3" s="90"/>
      <c r="DJ3" s="90"/>
      <c r="DK3" s="90"/>
      <c r="DL3" s="90"/>
      <c r="DM3" s="90"/>
      <c r="DN3" s="90"/>
      <c r="DO3" s="90"/>
      <c r="DP3" s="90"/>
      <c r="DQ3" s="90"/>
      <c r="DR3" s="90"/>
      <c r="DS3" s="90"/>
      <c r="DT3" s="90"/>
      <c r="DU3" s="90"/>
      <c r="DV3" s="90"/>
      <c r="DW3" s="90"/>
      <c r="DX3" s="90"/>
      <c r="DY3" s="90"/>
      <c r="DZ3" s="90"/>
      <c r="EA3" s="90"/>
      <c r="EB3" s="90"/>
      <c r="EC3" s="90"/>
      <c r="ED3" s="90"/>
      <c r="EE3" s="90"/>
      <c r="EF3" s="90"/>
      <c r="EG3" s="90"/>
      <c r="EH3" s="90"/>
      <c r="EI3" s="90"/>
      <c r="EJ3" s="90"/>
      <c r="EK3" s="90"/>
      <c r="EL3" s="90"/>
      <c r="EM3" s="90"/>
      <c r="EN3" s="90"/>
    </row>
    <row r="4" spans="1:144">
      <c r="A4" s="70" t="s">
        <v>59</v>
      </c>
      <c r="B4" s="73"/>
      <c r="C4" s="73"/>
      <c r="D4" s="73"/>
      <c r="E4" s="73"/>
      <c r="F4" s="73"/>
      <c r="G4" s="73"/>
      <c r="H4" s="81"/>
      <c r="I4" s="84"/>
      <c r="J4" s="84"/>
      <c r="K4" s="84"/>
      <c r="L4" s="84"/>
      <c r="M4" s="84"/>
      <c r="N4" s="84"/>
      <c r="O4" s="84"/>
      <c r="P4" s="84"/>
      <c r="Q4" s="84"/>
      <c r="R4" s="84"/>
      <c r="S4" s="84"/>
      <c r="T4" s="84"/>
      <c r="U4" s="84"/>
      <c r="V4" s="84"/>
      <c r="W4" s="88"/>
      <c r="X4" s="90" t="s">
        <v>51</v>
      </c>
      <c r="Y4" s="90"/>
      <c r="Z4" s="90"/>
      <c r="AA4" s="90"/>
      <c r="AB4" s="90"/>
      <c r="AC4" s="90"/>
      <c r="AD4" s="90"/>
      <c r="AE4" s="90"/>
      <c r="AF4" s="90"/>
      <c r="AG4" s="90"/>
      <c r="AH4" s="90"/>
      <c r="AI4" s="90" t="s">
        <v>43</v>
      </c>
      <c r="AJ4" s="90"/>
      <c r="AK4" s="90"/>
      <c r="AL4" s="90"/>
      <c r="AM4" s="90"/>
      <c r="AN4" s="90"/>
      <c r="AO4" s="90"/>
      <c r="AP4" s="90"/>
      <c r="AQ4" s="90"/>
      <c r="AR4" s="90"/>
      <c r="AS4" s="90"/>
      <c r="AT4" s="90" t="s">
        <v>37</v>
      </c>
      <c r="AU4" s="90"/>
      <c r="AV4" s="90"/>
      <c r="AW4" s="90"/>
      <c r="AX4" s="90"/>
      <c r="AY4" s="90"/>
      <c r="AZ4" s="90"/>
      <c r="BA4" s="90"/>
      <c r="BB4" s="90"/>
      <c r="BC4" s="90"/>
      <c r="BD4" s="90"/>
      <c r="BE4" s="90" t="s">
        <v>61</v>
      </c>
      <c r="BF4" s="90"/>
      <c r="BG4" s="90"/>
      <c r="BH4" s="90"/>
      <c r="BI4" s="90"/>
      <c r="BJ4" s="90"/>
      <c r="BK4" s="90"/>
      <c r="BL4" s="90"/>
      <c r="BM4" s="90"/>
      <c r="BN4" s="90"/>
      <c r="BO4" s="90"/>
      <c r="BP4" s="90" t="s">
        <v>33</v>
      </c>
      <c r="BQ4" s="90"/>
      <c r="BR4" s="90"/>
      <c r="BS4" s="90"/>
      <c r="BT4" s="90"/>
      <c r="BU4" s="90"/>
      <c r="BV4" s="90"/>
      <c r="BW4" s="90"/>
      <c r="BX4" s="90"/>
      <c r="BY4" s="90"/>
      <c r="BZ4" s="90"/>
      <c r="CA4" s="90" t="s">
        <v>62</v>
      </c>
      <c r="CB4" s="90"/>
      <c r="CC4" s="90"/>
      <c r="CD4" s="90"/>
      <c r="CE4" s="90"/>
      <c r="CF4" s="90"/>
      <c r="CG4" s="90"/>
      <c r="CH4" s="90"/>
      <c r="CI4" s="90"/>
      <c r="CJ4" s="90"/>
      <c r="CK4" s="90"/>
      <c r="CL4" s="90" t="s">
        <v>64</v>
      </c>
      <c r="CM4" s="90"/>
      <c r="CN4" s="90"/>
      <c r="CO4" s="90"/>
      <c r="CP4" s="90"/>
      <c r="CQ4" s="90"/>
      <c r="CR4" s="90"/>
      <c r="CS4" s="90"/>
      <c r="CT4" s="90"/>
      <c r="CU4" s="90"/>
      <c r="CV4" s="90"/>
      <c r="CW4" s="90" t="s">
        <v>65</v>
      </c>
      <c r="CX4" s="90"/>
      <c r="CY4" s="90"/>
      <c r="CZ4" s="90"/>
      <c r="DA4" s="90"/>
      <c r="DB4" s="90"/>
      <c r="DC4" s="90"/>
      <c r="DD4" s="90"/>
      <c r="DE4" s="90"/>
      <c r="DF4" s="90"/>
      <c r="DG4" s="90"/>
      <c r="DH4" s="90" t="s">
        <v>66</v>
      </c>
      <c r="DI4" s="90"/>
      <c r="DJ4" s="90"/>
      <c r="DK4" s="90"/>
      <c r="DL4" s="90"/>
      <c r="DM4" s="90"/>
      <c r="DN4" s="90"/>
      <c r="DO4" s="90"/>
      <c r="DP4" s="90"/>
      <c r="DQ4" s="90"/>
      <c r="DR4" s="90"/>
      <c r="DS4" s="90" t="s">
        <v>60</v>
      </c>
      <c r="DT4" s="90"/>
      <c r="DU4" s="90"/>
      <c r="DV4" s="90"/>
      <c r="DW4" s="90"/>
      <c r="DX4" s="90"/>
      <c r="DY4" s="90"/>
      <c r="DZ4" s="90"/>
      <c r="EA4" s="90"/>
      <c r="EB4" s="90"/>
      <c r="EC4" s="90"/>
      <c r="ED4" s="90" t="s">
        <v>67</v>
      </c>
      <c r="EE4" s="90"/>
      <c r="EF4" s="90"/>
      <c r="EG4" s="90"/>
      <c r="EH4" s="90"/>
      <c r="EI4" s="90"/>
      <c r="EJ4" s="90"/>
      <c r="EK4" s="90"/>
      <c r="EL4" s="90"/>
      <c r="EM4" s="90"/>
      <c r="EN4" s="90"/>
    </row>
    <row r="5" spans="1:144">
      <c r="A5" s="70" t="s">
        <v>26</v>
      </c>
      <c r="B5" s="74"/>
      <c r="C5" s="74"/>
      <c r="D5" s="74"/>
      <c r="E5" s="74"/>
      <c r="F5" s="74"/>
      <c r="G5" s="74"/>
      <c r="H5" s="82" t="s">
        <v>56</v>
      </c>
      <c r="I5" s="82" t="s">
        <v>68</v>
      </c>
      <c r="J5" s="82" t="s">
        <v>69</v>
      </c>
      <c r="K5" s="82" t="s">
        <v>70</v>
      </c>
      <c r="L5" s="82" t="s">
        <v>71</v>
      </c>
      <c r="M5" s="82" t="s">
        <v>3</v>
      </c>
      <c r="N5" s="82" t="s">
        <v>72</v>
      </c>
      <c r="O5" s="82" t="s">
        <v>73</v>
      </c>
      <c r="P5" s="82" t="s">
        <v>74</v>
      </c>
      <c r="Q5" s="82" t="s">
        <v>75</v>
      </c>
      <c r="R5" s="82" t="s">
        <v>76</v>
      </c>
      <c r="S5" s="82" t="s">
        <v>77</v>
      </c>
      <c r="T5" s="82" t="s">
        <v>63</v>
      </c>
      <c r="U5" s="82" t="s">
        <v>78</v>
      </c>
      <c r="V5" s="82" t="s">
        <v>79</v>
      </c>
      <c r="W5" s="82" t="s">
        <v>80</v>
      </c>
      <c r="X5" s="82" t="s">
        <v>81</v>
      </c>
      <c r="Y5" s="82" t="s">
        <v>82</v>
      </c>
      <c r="Z5" s="82" t="s">
        <v>83</v>
      </c>
      <c r="AA5" s="82" t="s">
        <v>84</v>
      </c>
      <c r="AB5" s="82" t="s">
        <v>85</v>
      </c>
      <c r="AC5" s="82" t="s">
        <v>87</v>
      </c>
      <c r="AD5" s="82" t="s">
        <v>88</v>
      </c>
      <c r="AE5" s="82" t="s">
        <v>89</v>
      </c>
      <c r="AF5" s="82" t="s">
        <v>90</v>
      </c>
      <c r="AG5" s="82" t="s">
        <v>91</v>
      </c>
      <c r="AH5" s="82" t="s">
        <v>42</v>
      </c>
      <c r="AI5" s="82" t="s">
        <v>81</v>
      </c>
      <c r="AJ5" s="82" t="s">
        <v>82</v>
      </c>
      <c r="AK5" s="82" t="s">
        <v>83</v>
      </c>
      <c r="AL5" s="82" t="s">
        <v>84</v>
      </c>
      <c r="AM5" s="82" t="s">
        <v>85</v>
      </c>
      <c r="AN5" s="82" t="s">
        <v>87</v>
      </c>
      <c r="AO5" s="82" t="s">
        <v>88</v>
      </c>
      <c r="AP5" s="82" t="s">
        <v>89</v>
      </c>
      <c r="AQ5" s="82" t="s">
        <v>90</v>
      </c>
      <c r="AR5" s="82" t="s">
        <v>91</v>
      </c>
      <c r="AS5" s="82" t="s">
        <v>86</v>
      </c>
      <c r="AT5" s="82" t="s">
        <v>81</v>
      </c>
      <c r="AU5" s="82" t="s">
        <v>82</v>
      </c>
      <c r="AV5" s="82" t="s">
        <v>83</v>
      </c>
      <c r="AW5" s="82" t="s">
        <v>84</v>
      </c>
      <c r="AX5" s="82" t="s">
        <v>85</v>
      </c>
      <c r="AY5" s="82" t="s">
        <v>87</v>
      </c>
      <c r="AZ5" s="82" t="s">
        <v>88</v>
      </c>
      <c r="BA5" s="82" t="s">
        <v>89</v>
      </c>
      <c r="BB5" s="82" t="s">
        <v>90</v>
      </c>
      <c r="BC5" s="82" t="s">
        <v>91</v>
      </c>
      <c r="BD5" s="82" t="s">
        <v>86</v>
      </c>
      <c r="BE5" s="82" t="s">
        <v>81</v>
      </c>
      <c r="BF5" s="82" t="s">
        <v>82</v>
      </c>
      <c r="BG5" s="82" t="s">
        <v>83</v>
      </c>
      <c r="BH5" s="82" t="s">
        <v>84</v>
      </c>
      <c r="BI5" s="82" t="s">
        <v>85</v>
      </c>
      <c r="BJ5" s="82" t="s">
        <v>87</v>
      </c>
      <c r="BK5" s="82" t="s">
        <v>88</v>
      </c>
      <c r="BL5" s="82" t="s">
        <v>89</v>
      </c>
      <c r="BM5" s="82" t="s">
        <v>90</v>
      </c>
      <c r="BN5" s="82" t="s">
        <v>91</v>
      </c>
      <c r="BO5" s="82" t="s">
        <v>86</v>
      </c>
      <c r="BP5" s="82" t="s">
        <v>81</v>
      </c>
      <c r="BQ5" s="82" t="s">
        <v>82</v>
      </c>
      <c r="BR5" s="82" t="s">
        <v>83</v>
      </c>
      <c r="BS5" s="82" t="s">
        <v>84</v>
      </c>
      <c r="BT5" s="82" t="s">
        <v>85</v>
      </c>
      <c r="BU5" s="82" t="s">
        <v>87</v>
      </c>
      <c r="BV5" s="82" t="s">
        <v>88</v>
      </c>
      <c r="BW5" s="82" t="s">
        <v>89</v>
      </c>
      <c r="BX5" s="82" t="s">
        <v>90</v>
      </c>
      <c r="BY5" s="82" t="s">
        <v>91</v>
      </c>
      <c r="BZ5" s="82" t="s">
        <v>86</v>
      </c>
      <c r="CA5" s="82" t="s">
        <v>81</v>
      </c>
      <c r="CB5" s="82" t="s">
        <v>82</v>
      </c>
      <c r="CC5" s="82" t="s">
        <v>83</v>
      </c>
      <c r="CD5" s="82" t="s">
        <v>84</v>
      </c>
      <c r="CE5" s="82" t="s">
        <v>85</v>
      </c>
      <c r="CF5" s="82" t="s">
        <v>87</v>
      </c>
      <c r="CG5" s="82" t="s">
        <v>88</v>
      </c>
      <c r="CH5" s="82" t="s">
        <v>89</v>
      </c>
      <c r="CI5" s="82" t="s">
        <v>90</v>
      </c>
      <c r="CJ5" s="82" t="s">
        <v>91</v>
      </c>
      <c r="CK5" s="82" t="s">
        <v>86</v>
      </c>
      <c r="CL5" s="82" t="s">
        <v>81</v>
      </c>
      <c r="CM5" s="82" t="s">
        <v>82</v>
      </c>
      <c r="CN5" s="82" t="s">
        <v>83</v>
      </c>
      <c r="CO5" s="82" t="s">
        <v>84</v>
      </c>
      <c r="CP5" s="82" t="s">
        <v>85</v>
      </c>
      <c r="CQ5" s="82" t="s">
        <v>87</v>
      </c>
      <c r="CR5" s="82" t="s">
        <v>88</v>
      </c>
      <c r="CS5" s="82" t="s">
        <v>89</v>
      </c>
      <c r="CT5" s="82" t="s">
        <v>90</v>
      </c>
      <c r="CU5" s="82" t="s">
        <v>91</v>
      </c>
      <c r="CV5" s="82" t="s">
        <v>86</v>
      </c>
      <c r="CW5" s="82" t="s">
        <v>81</v>
      </c>
      <c r="CX5" s="82" t="s">
        <v>82</v>
      </c>
      <c r="CY5" s="82" t="s">
        <v>83</v>
      </c>
      <c r="CZ5" s="82" t="s">
        <v>84</v>
      </c>
      <c r="DA5" s="82" t="s">
        <v>85</v>
      </c>
      <c r="DB5" s="82" t="s">
        <v>87</v>
      </c>
      <c r="DC5" s="82" t="s">
        <v>88</v>
      </c>
      <c r="DD5" s="82" t="s">
        <v>89</v>
      </c>
      <c r="DE5" s="82" t="s">
        <v>90</v>
      </c>
      <c r="DF5" s="82" t="s">
        <v>91</v>
      </c>
      <c r="DG5" s="82" t="s">
        <v>86</v>
      </c>
      <c r="DH5" s="82" t="s">
        <v>81</v>
      </c>
      <c r="DI5" s="82" t="s">
        <v>82</v>
      </c>
      <c r="DJ5" s="82" t="s">
        <v>83</v>
      </c>
      <c r="DK5" s="82" t="s">
        <v>84</v>
      </c>
      <c r="DL5" s="82" t="s">
        <v>85</v>
      </c>
      <c r="DM5" s="82" t="s">
        <v>87</v>
      </c>
      <c r="DN5" s="82" t="s">
        <v>88</v>
      </c>
      <c r="DO5" s="82" t="s">
        <v>89</v>
      </c>
      <c r="DP5" s="82" t="s">
        <v>90</v>
      </c>
      <c r="DQ5" s="82" t="s">
        <v>91</v>
      </c>
      <c r="DR5" s="82" t="s">
        <v>86</v>
      </c>
      <c r="DS5" s="82" t="s">
        <v>81</v>
      </c>
      <c r="DT5" s="82" t="s">
        <v>82</v>
      </c>
      <c r="DU5" s="82" t="s">
        <v>83</v>
      </c>
      <c r="DV5" s="82" t="s">
        <v>84</v>
      </c>
      <c r="DW5" s="82" t="s">
        <v>85</v>
      </c>
      <c r="DX5" s="82" t="s">
        <v>87</v>
      </c>
      <c r="DY5" s="82" t="s">
        <v>88</v>
      </c>
      <c r="DZ5" s="82" t="s">
        <v>89</v>
      </c>
      <c r="EA5" s="82" t="s">
        <v>90</v>
      </c>
      <c r="EB5" s="82" t="s">
        <v>91</v>
      </c>
      <c r="EC5" s="82" t="s">
        <v>86</v>
      </c>
      <c r="ED5" s="82" t="s">
        <v>81</v>
      </c>
      <c r="EE5" s="82" t="s">
        <v>82</v>
      </c>
      <c r="EF5" s="82" t="s">
        <v>83</v>
      </c>
      <c r="EG5" s="82" t="s">
        <v>84</v>
      </c>
      <c r="EH5" s="82" t="s">
        <v>85</v>
      </c>
      <c r="EI5" s="82" t="s">
        <v>87</v>
      </c>
      <c r="EJ5" s="82" t="s">
        <v>88</v>
      </c>
      <c r="EK5" s="82" t="s">
        <v>89</v>
      </c>
      <c r="EL5" s="82" t="s">
        <v>90</v>
      </c>
      <c r="EM5" s="82" t="s">
        <v>91</v>
      </c>
      <c r="EN5" s="82" t="s">
        <v>86</v>
      </c>
    </row>
    <row r="6" spans="1:144" s="69" customFormat="1">
      <c r="A6" s="70" t="s">
        <v>92</v>
      </c>
      <c r="B6" s="75">
        <f t="shared" ref="B6:W6" si="1">B7</f>
        <v>2019</v>
      </c>
      <c r="C6" s="75">
        <f t="shared" si="1"/>
        <v>112020</v>
      </c>
      <c r="D6" s="75">
        <f t="shared" si="1"/>
        <v>46</v>
      </c>
      <c r="E6" s="75">
        <f t="shared" si="1"/>
        <v>1</v>
      </c>
      <c r="F6" s="75">
        <f t="shared" si="1"/>
        <v>0</v>
      </c>
      <c r="G6" s="75">
        <f t="shared" si="1"/>
        <v>1</v>
      </c>
      <c r="H6" s="75" t="str">
        <f t="shared" si="1"/>
        <v>埼玉県　熊谷市</v>
      </c>
      <c r="I6" s="75" t="str">
        <f t="shared" si="1"/>
        <v>法適用</v>
      </c>
      <c r="J6" s="75" t="str">
        <f t="shared" si="1"/>
        <v>水道事業</v>
      </c>
      <c r="K6" s="75" t="str">
        <f t="shared" si="1"/>
        <v>末端給水事業</v>
      </c>
      <c r="L6" s="75" t="str">
        <f t="shared" si="1"/>
        <v>A2</v>
      </c>
      <c r="M6" s="75" t="str">
        <f t="shared" si="1"/>
        <v>非設置</v>
      </c>
      <c r="N6" s="85" t="str">
        <f t="shared" si="1"/>
        <v>-</v>
      </c>
      <c r="O6" s="85">
        <f t="shared" si="1"/>
        <v>70.23</v>
      </c>
      <c r="P6" s="85">
        <f t="shared" si="1"/>
        <v>97.94</v>
      </c>
      <c r="Q6" s="85">
        <f t="shared" si="1"/>
        <v>2585</v>
      </c>
      <c r="R6" s="85">
        <f t="shared" si="1"/>
        <v>196829</v>
      </c>
      <c r="S6" s="85">
        <f t="shared" si="1"/>
        <v>159.82</v>
      </c>
      <c r="T6" s="85">
        <f t="shared" si="1"/>
        <v>1231.57</v>
      </c>
      <c r="U6" s="85">
        <f t="shared" si="1"/>
        <v>191835</v>
      </c>
      <c r="V6" s="85">
        <f t="shared" si="1"/>
        <v>156.09</v>
      </c>
      <c r="W6" s="85">
        <f t="shared" si="1"/>
        <v>1229</v>
      </c>
      <c r="X6" s="91">
        <f t="shared" ref="X6:AG6" si="2">IF(X7="",NA(),X7)</f>
        <v>109.55</v>
      </c>
      <c r="Y6" s="91">
        <f t="shared" si="2"/>
        <v>110.55</v>
      </c>
      <c r="Z6" s="91">
        <f t="shared" si="2"/>
        <v>108.45</v>
      </c>
      <c r="AA6" s="91">
        <f t="shared" si="2"/>
        <v>108.26</v>
      </c>
      <c r="AB6" s="91">
        <f t="shared" si="2"/>
        <v>108.63</v>
      </c>
      <c r="AC6" s="91">
        <f t="shared" si="2"/>
        <v>114.08</v>
      </c>
      <c r="AD6" s="91">
        <f t="shared" si="2"/>
        <v>115.36</v>
      </c>
      <c r="AE6" s="91">
        <f t="shared" si="2"/>
        <v>113.95</v>
      </c>
      <c r="AF6" s="91">
        <f t="shared" si="2"/>
        <v>112.62</v>
      </c>
      <c r="AG6" s="91">
        <f t="shared" si="2"/>
        <v>113.35</v>
      </c>
      <c r="AH6" s="85" t="str">
        <f>IF(AH7="","",IF(AH7="-","【-】","【"&amp;SUBSTITUTE(TEXT(AH7,"#,##0.00"),"-","△")&amp;"】"))</f>
        <v>【112.01】</v>
      </c>
      <c r="AI6" s="85">
        <f t="shared" ref="AI6:AR6" si="3">IF(AI7="",NA(),AI7)</f>
        <v>0</v>
      </c>
      <c r="AJ6" s="85">
        <f t="shared" si="3"/>
        <v>0</v>
      </c>
      <c r="AK6" s="85">
        <f t="shared" si="3"/>
        <v>0</v>
      </c>
      <c r="AL6" s="85">
        <f t="shared" si="3"/>
        <v>0</v>
      </c>
      <c r="AM6" s="85">
        <f t="shared" si="3"/>
        <v>0</v>
      </c>
      <c r="AN6" s="85">
        <f t="shared" si="3"/>
        <v>0</v>
      </c>
      <c r="AO6" s="85">
        <f t="shared" si="3"/>
        <v>0</v>
      </c>
      <c r="AP6" s="85">
        <f t="shared" si="3"/>
        <v>0</v>
      </c>
      <c r="AQ6" s="91">
        <f t="shared" si="3"/>
        <v>0.75</v>
      </c>
      <c r="AR6" s="91">
        <f t="shared" si="3"/>
        <v>0.51</v>
      </c>
      <c r="AS6" s="85" t="str">
        <f>IF(AS7="","",IF(AS7="-","【-】","【"&amp;SUBSTITUTE(TEXT(AS7,"#,##0.00"),"-","△")&amp;"】"))</f>
        <v>【1.08】</v>
      </c>
      <c r="AT6" s="91">
        <f t="shared" ref="AT6:BC6" si="4">IF(AT7="",NA(),AT7)</f>
        <v>196.87</v>
      </c>
      <c r="AU6" s="91">
        <f t="shared" si="4"/>
        <v>221.8</v>
      </c>
      <c r="AV6" s="91">
        <f t="shared" si="4"/>
        <v>268.89999999999998</v>
      </c>
      <c r="AW6" s="91">
        <f t="shared" si="4"/>
        <v>299.04000000000002</v>
      </c>
      <c r="AX6" s="91">
        <f t="shared" si="4"/>
        <v>309.01</v>
      </c>
      <c r="AY6" s="91">
        <f t="shared" si="4"/>
        <v>299.44</v>
      </c>
      <c r="AZ6" s="91">
        <f t="shared" si="4"/>
        <v>311.99</v>
      </c>
      <c r="BA6" s="91">
        <f t="shared" si="4"/>
        <v>307.83</v>
      </c>
      <c r="BB6" s="91">
        <f t="shared" si="4"/>
        <v>318.89</v>
      </c>
      <c r="BC6" s="91">
        <f t="shared" si="4"/>
        <v>309.10000000000002</v>
      </c>
      <c r="BD6" s="85" t="str">
        <f>IF(BD7="","",IF(BD7="-","【-】","【"&amp;SUBSTITUTE(TEXT(BD7,"#,##0.00"),"-","△")&amp;"】"))</f>
        <v>【264.97】</v>
      </c>
      <c r="BE6" s="91">
        <f t="shared" ref="BE6:BN6" si="5">IF(BE7="",NA(),BE7)</f>
        <v>352.39</v>
      </c>
      <c r="BF6" s="91">
        <f t="shared" si="5"/>
        <v>340.32</v>
      </c>
      <c r="BG6" s="91">
        <f t="shared" si="5"/>
        <v>321.02</v>
      </c>
      <c r="BH6" s="91">
        <f t="shared" si="5"/>
        <v>312.37</v>
      </c>
      <c r="BI6" s="91">
        <f t="shared" si="5"/>
        <v>310.77</v>
      </c>
      <c r="BJ6" s="91">
        <f t="shared" si="5"/>
        <v>298.08999999999997</v>
      </c>
      <c r="BK6" s="91">
        <f t="shared" si="5"/>
        <v>291.77999999999997</v>
      </c>
      <c r="BL6" s="91">
        <f t="shared" si="5"/>
        <v>295.44</v>
      </c>
      <c r="BM6" s="91">
        <f t="shared" si="5"/>
        <v>290.07</v>
      </c>
      <c r="BN6" s="91">
        <f t="shared" si="5"/>
        <v>290.42</v>
      </c>
      <c r="BO6" s="85" t="str">
        <f>IF(BO7="","",IF(BO7="-","【-】","【"&amp;SUBSTITUTE(TEXT(BO7,"#,##0.00"),"-","△")&amp;"】"))</f>
        <v>【266.61】</v>
      </c>
      <c r="BP6" s="91">
        <f t="shared" ref="BP6:BY6" si="6">IF(BP7="",NA(),BP7)</f>
        <v>106.23</v>
      </c>
      <c r="BQ6" s="91">
        <f t="shared" si="6"/>
        <v>107.26</v>
      </c>
      <c r="BR6" s="91">
        <f t="shared" si="6"/>
        <v>105.13</v>
      </c>
      <c r="BS6" s="91">
        <f t="shared" si="6"/>
        <v>104.89</v>
      </c>
      <c r="BT6" s="91">
        <f t="shared" si="6"/>
        <v>105.52</v>
      </c>
      <c r="BU6" s="91">
        <f t="shared" si="6"/>
        <v>106.4</v>
      </c>
      <c r="BV6" s="91">
        <f t="shared" si="6"/>
        <v>107.61</v>
      </c>
      <c r="BW6" s="91">
        <f t="shared" si="6"/>
        <v>106.02</v>
      </c>
      <c r="BX6" s="91">
        <f t="shared" si="6"/>
        <v>104.84</v>
      </c>
      <c r="BY6" s="91">
        <f t="shared" si="6"/>
        <v>106.11</v>
      </c>
      <c r="BZ6" s="85" t="str">
        <f>IF(BZ7="","",IF(BZ7="-","【-】","【"&amp;SUBSTITUTE(TEXT(BZ7,"#,##0.00"),"-","△")&amp;"】"))</f>
        <v>【103.24】</v>
      </c>
      <c r="CA6" s="91">
        <f t="shared" ref="CA6:CJ6" si="7">IF(CA7="",NA(),CA7)</f>
        <v>143.88</v>
      </c>
      <c r="CB6" s="91">
        <f t="shared" si="7"/>
        <v>142.63</v>
      </c>
      <c r="CC6" s="91">
        <f t="shared" si="7"/>
        <v>146.25</v>
      </c>
      <c r="CD6" s="91">
        <f t="shared" si="7"/>
        <v>146.72999999999999</v>
      </c>
      <c r="CE6" s="91">
        <f t="shared" si="7"/>
        <v>145.69999999999999</v>
      </c>
      <c r="CF6" s="91">
        <f t="shared" si="7"/>
        <v>156.29</v>
      </c>
      <c r="CG6" s="91">
        <f t="shared" si="7"/>
        <v>155.69</v>
      </c>
      <c r="CH6" s="91">
        <f t="shared" si="7"/>
        <v>158.6</v>
      </c>
      <c r="CI6" s="91">
        <f t="shared" si="7"/>
        <v>161.82</v>
      </c>
      <c r="CJ6" s="91">
        <f t="shared" si="7"/>
        <v>161.03</v>
      </c>
      <c r="CK6" s="85" t="str">
        <f>IF(CK7="","",IF(CK7="-","【-】","【"&amp;SUBSTITUTE(TEXT(CK7,"#,##0.00"),"-","△")&amp;"】"))</f>
        <v>【168.38】</v>
      </c>
      <c r="CL6" s="91">
        <f t="shared" ref="CL6:CU6" si="8">IF(CL7="",NA(),CL7)</f>
        <v>74.17</v>
      </c>
      <c r="CM6" s="91">
        <f t="shared" si="8"/>
        <v>73</v>
      </c>
      <c r="CN6" s="91">
        <f t="shared" si="8"/>
        <v>75.61</v>
      </c>
      <c r="CO6" s="91">
        <f t="shared" si="8"/>
        <v>73.819999999999993</v>
      </c>
      <c r="CP6" s="91">
        <f t="shared" si="8"/>
        <v>87.28</v>
      </c>
      <c r="CQ6" s="91">
        <f t="shared" si="8"/>
        <v>62.34</v>
      </c>
      <c r="CR6" s="91">
        <f t="shared" si="8"/>
        <v>62.46</v>
      </c>
      <c r="CS6" s="91">
        <f t="shared" si="8"/>
        <v>62.88</v>
      </c>
      <c r="CT6" s="91">
        <f t="shared" si="8"/>
        <v>62.32</v>
      </c>
      <c r="CU6" s="91">
        <f t="shared" si="8"/>
        <v>61.71</v>
      </c>
      <c r="CV6" s="85" t="str">
        <f>IF(CV7="","",IF(CV7="-","【-】","【"&amp;SUBSTITUTE(TEXT(CV7,"#,##0.00"),"-","△")&amp;"】"))</f>
        <v>【60.00】</v>
      </c>
      <c r="CW6" s="91">
        <f t="shared" ref="CW6:DF6" si="9">IF(CW7="",NA(),CW7)</f>
        <v>87.48</v>
      </c>
      <c r="CX6" s="91">
        <f t="shared" si="9"/>
        <v>88.96</v>
      </c>
      <c r="CY6" s="91">
        <f t="shared" si="9"/>
        <v>87.39</v>
      </c>
      <c r="CZ6" s="91">
        <f t="shared" si="9"/>
        <v>89.41</v>
      </c>
      <c r="DA6" s="91">
        <f t="shared" si="9"/>
        <v>88.74</v>
      </c>
      <c r="DB6" s="91">
        <f t="shared" si="9"/>
        <v>90.15</v>
      </c>
      <c r="DC6" s="91">
        <f t="shared" si="9"/>
        <v>90.62</v>
      </c>
      <c r="DD6" s="91">
        <f t="shared" si="9"/>
        <v>90.13</v>
      </c>
      <c r="DE6" s="91">
        <f t="shared" si="9"/>
        <v>90.19</v>
      </c>
      <c r="DF6" s="91">
        <f t="shared" si="9"/>
        <v>90.03</v>
      </c>
      <c r="DG6" s="85" t="str">
        <f>IF(DG7="","",IF(DG7="-","【-】","【"&amp;SUBSTITUTE(TEXT(DG7,"#,##0.00"),"-","△")&amp;"】"))</f>
        <v>【89.80】</v>
      </c>
      <c r="DH6" s="91">
        <f t="shared" ref="DH6:DQ6" si="10">IF(DH7="",NA(),DH7)</f>
        <v>45.55</v>
      </c>
      <c r="DI6" s="91">
        <f t="shared" si="10"/>
        <v>45.38</v>
      </c>
      <c r="DJ6" s="91">
        <f t="shared" si="10"/>
        <v>47.07</v>
      </c>
      <c r="DK6" s="91">
        <f t="shared" si="10"/>
        <v>48.56</v>
      </c>
      <c r="DL6" s="91">
        <f t="shared" si="10"/>
        <v>49.79</v>
      </c>
      <c r="DM6" s="91">
        <f t="shared" si="10"/>
        <v>47.37</v>
      </c>
      <c r="DN6" s="91">
        <f t="shared" si="10"/>
        <v>48.01</v>
      </c>
      <c r="DO6" s="91">
        <f t="shared" si="10"/>
        <v>48.01</v>
      </c>
      <c r="DP6" s="91">
        <f t="shared" si="10"/>
        <v>48.86</v>
      </c>
      <c r="DQ6" s="91">
        <f t="shared" si="10"/>
        <v>49.6</v>
      </c>
      <c r="DR6" s="85" t="str">
        <f>IF(DR7="","",IF(DR7="-","【-】","【"&amp;SUBSTITUTE(TEXT(DR7,"#,##0.00"),"-","△")&amp;"】"))</f>
        <v>【49.59】</v>
      </c>
      <c r="DS6" s="91">
        <f t="shared" ref="DS6:EB6" si="11">IF(DS7="",NA(),DS7)</f>
        <v>3.19</v>
      </c>
      <c r="DT6" s="91">
        <f t="shared" si="11"/>
        <v>3.18</v>
      </c>
      <c r="DU6" s="91">
        <f t="shared" si="11"/>
        <v>3.18</v>
      </c>
      <c r="DV6" s="91">
        <f t="shared" si="11"/>
        <v>3.18</v>
      </c>
      <c r="DW6" s="91">
        <f t="shared" si="11"/>
        <v>3.18</v>
      </c>
      <c r="DX6" s="91">
        <f t="shared" si="11"/>
        <v>14.27</v>
      </c>
      <c r="DY6" s="91">
        <f t="shared" si="11"/>
        <v>16.170000000000002</v>
      </c>
      <c r="DZ6" s="91">
        <f t="shared" si="11"/>
        <v>16.600000000000001</v>
      </c>
      <c r="EA6" s="91">
        <f t="shared" si="11"/>
        <v>18.510000000000002</v>
      </c>
      <c r="EB6" s="91">
        <f t="shared" si="11"/>
        <v>20.49</v>
      </c>
      <c r="EC6" s="85" t="str">
        <f>IF(EC7="","",IF(EC7="-","【-】","【"&amp;SUBSTITUTE(TEXT(EC7,"#,##0.00"),"-","△")&amp;"】"))</f>
        <v>【19.44】</v>
      </c>
      <c r="ED6" s="91">
        <f t="shared" ref="ED6:EM6" si="12">IF(ED7="",NA(),ED7)</f>
        <v>0.26</v>
      </c>
      <c r="EE6" s="91">
        <f t="shared" si="12"/>
        <v>0.24</v>
      </c>
      <c r="EF6" s="91">
        <f t="shared" si="12"/>
        <v>0.3</v>
      </c>
      <c r="EG6" s="91">
        <f t="shared" si="12"/>
        <v>0.37</v>
      </c>
      <c r="EH6" s="91">
        <f t="shared" si="12"/>
        <v>0.38</v>
      </c>
      <c r="EI6" s="91">
        <f t="shared" si="12"/>
        <v>0.67</v>
      </c>
      <c r="EJ6" s="91">
        <f t="shared" si="12"/>
        <v>0.67</v>
      </c>
      <c r="EK6" s="91">
        <f t="shared" si="12"/>
        <v>0.65</v>
      </c>
      <c r="EL6" s="91">
        <f t="shared" si="12"/>
        <v>0.7</v>
      </c>
      <c r="EM6" s="91">
        <f t="shared" si="12"/>
        <v>0.72</v>
      </c>
      <c r="EN6" s="85" t="str">
        <f>IF(EN7="","",IF(EN7="-","【-】","【"&amp;SUBSTITUTE(TEXT(EN7,"#,##0.00"),"-","△")&amp;"】"))</f>
        <v>【0.68】</v>
      </c>
    </row>
    <row r="7" spans="1:144" s="69" customFormat="1">
      <c r="A7" s="70"/>
      <c r="B7" s="76">
        <v>2019</v>
      </c>
      <c r="C7" s="76">
        <v>112020</v>
      </c>
      <c r="D7" s="76">
        <v>46</v>
      </c>
      <c r="E7" s="76">
        <v>1</v>
      </c>
      <c r="F7" s="76">
        <v>0</v>
      </c>
      <c r="G7" s="76">
        <v>1</v>
      </c>
      <c r="H7" s="76" t="s">
        <v>93</v>
      </c>
      <c r="I7" s="76" t="s">
        <v>94</v>
      </c>
      <c r="J7" s="76" t="s">
        <v>95</v>
      </c>
      <c r="K7" s="76" t="s">
        <v>96</v>
      </c>
      <c r="L7" s="76" t="s">
        <v>97</v>
      </c>
      <c r="M7" s="76" t="s">
        <v>13</v>
      </c>
      <c r="N7" s="86" t="s">
        <v>98</v>
      </c>
      <c r="O7" s="86">
        <v>70.23</v>
      </c>
      <c r="P7" s="86">
        <v>97.94</v>
      </c>
      <c r="Q7" s="86">
        <v>2585</v>
      </c>
      <c r="R7" s="86">
        <v>196829</v>
      </c>
      <c r="S7" s="86">
        <v>159.82</v>
      </c>
      <c r="T7" s="86">
        <v>1231.57</v>
      </c>
      <c r="U7" s="86">
        <v>191835</v>
      </c>
      <c r="V7" s="86">
        <v>156.09</v>
      </c>
      <c r="W7" s="86">
        <v>1229</v>
      </c>
      <c r="X7" s="86">
        <v>109.55</v>
      </c>
      <c r="Y7" s="86">
        <v>110.55</v>
      </c>
      <c r="Z7" s="86">
        <v>108.45</v>
      </c>
      <c r="AA7" s="86">
        <v>108.26</v>
      </c>
      <c r="AB7" s="86">
        <v>108.63</v>
      </c>
      <c r="AC7" s="86">
        <v>114.08</v>
      </c>
      <c r="AD7" s="86">
        <v>115.36</v>
      </c>
      <c r="AE7" s="86">
        <v>113.95</v>
      </c>
      <c r="AF7" s="86">
        <v>112.62</v>
      </c>
      <c r="AG7" s="86">
        <v>113.35</v>
      </c>
      <c r="AH7" s="86">
        <v>112.01</v>
      </c>
      <c r="AI7" s="86">
        <v>0</v>
      </c>
      <c r="AJ7" s="86">
        <v>0</v>
      </c>
      <c r="AK7" s="86">
        <v>0</v>
      </c>
      <c r="AL7" s="86">
        <v>0</v>
      </c>
      <c r="AM7" s="86">
        <v>0</v>
      </c>
      <c r="AN7" s="86">
        <v>0</v>
      </c>
      <c r="AO7" s="86">
        <v>0</v>
      </c>
      <c r="AP7" s="86">
        <v>0</v>
      </c>
      <c r="AQ7" s="86">
        <v>0.75</v>
      </c>
      <c r="AR7" s="86">
        <v>0.51</v>
      </c>
      <c r="AS7" s="86">
        <v>1.08</v>
      </c>
      <c r="AT7" s="86">
        <v>196.87</v>
      </c>
      <c r="AU7" s="86">
        <v>221.8</v>
      </c>
      <c r="AV7" s="86">
        <v>268.89999999999998</v>
      </c>
      <c r="AW7" s="86">
        <v>299.04000000000002</v>
      </c>
      <c r="AX7" s="86">
        <v>309.01</v>
      </c>
      <c r="AY7" s="86">
        <v>299.44</v>
      </c>
      <c r="AZ7" s="86">
        <v>311.99</v>
      </c>
      <c r="BA7" s="86">
        <v>307.83</v>
      </c>
      <c r="BB7" s="86">
        <v>318.89</v>
      </c>
      <c r="BC7" s="86">
        <v>309.10000000000002</v>
      </c>
      <c r="BD7" s="86">
        <v>264.97000000000003</v>
      </c>
      <c r="BE7" s="86">
        <v>352.39</v>
      </c>
      <c r="BF7" s="86">
        <v>340.32</v>
      </c>
      <c r="BG7" s="86">
        <v>321.02</v>
      </c>
      <c r="BH7" s="86">
        <v>312.37</v>
      </c>
      <c r="BI7" s="86">
        <v>310.77</v>
      </c>
      <c r="BJ7" s="86">
        <v>298.08999999999997</v>
      </c>
      <c r="BK7" s="86">
        <v>291.77999999999997</v>
      </c>
      <c r="BL7" s="86">
        <v>295.44</v>
      </c>
      <c r="BM7" s="86">
        <v>290.07</v>
      </c>
      <c r="BN7" s="86">
        <v>290.42</v>
      </c>
      <c r="BO7" s="86">
        <v>266.61</v>
      </c>
      <c r="BP7" s="86">
        <v>106.23</v>
      </c>
      <c r="BQ7" s="86">
        <v>107.26</v>
      </c>
      <c r="BR7" s="86">
        <v>105.13</v>
      </c>
      <c r="BS7" s="86">
        <v>104.89</v>
      </c>
      <c r="BT7" s="86">
        <v>105.52</v>
      </c>
      <c r="BU7" s="86">
        <v>106.4</v>
      </c>
      <c r="BV7" s="86">
        <v>107.61</v>
      </c>
      <c r="BW7" s="86">
        <v>106.02</v>
      </c>
      <c r="BX7" s="86">
        <v>104.84</v>
      </c>
      <c r="BY7" s="86">
        <v>106.11</v>
      </c>
      <c r="BZ7" s="86">
        <v>103.24</v>
      </c>
      <c r="CA7" s="86">
        <v>143.88</v>
      </c>
      <c r="CB7" s="86">
        <v>142.63</v>
      </c>
      <c r="CC7" s="86">
        <v>146.25</v>
      </c>
      <c r="CD7" s="86">
        <v>146.72999999999999</v>
      </c>
      <c r="CE7" s="86">
        <v>145.69999999999999</v>
      </c>
      <c r="CF7" s="86">
        <v>156.29</v>
      </c>
      <c r="CG7" s="86">
        <v>155.69</v>
      </c>
      <c r="CH7" s="86">
        <v>158.6</v>
      </c>
      <c r="CI7" s="86">
        <v>161.82</v>
      </c>
      <c r="CJ7" s="86">
        <v>161.03</v>
      </c>
      <c r="CK7" s="86">
        <v>168.38</v>
      </c>
      <c r="CL7" s="86">
        <v>74.17</v>
      </c>
      <c r="CM7" s="86">
        <v>73</v>
      </c>
      <c r="CN7" s="86">
        <v>75.61</v>
      </c>
      <c r="CO7" s="86">
        <v>73.819999999999993</v>
      </c>
      <c r="CP7" s="86">
        <v>87.28</v>
      </c>
      <c r="CQ7" s="86">
        <v>62.34</v>
      </c>
      <c r="CR7" s="86">
        <v>62.46</v>
      </c>
      <c r="CS7" s="86">
        <v>62.88</v>
      </c>
      <c r="CT7" s="86">
        <v>62.32</v>
      </c>
      <c r="CU7" s="86">
        <v>61.71</v>
      </c>
      <c r="CV7" s="86">
        <v>60</v>
      </c>
      <c r="CW7" s="86">
        <v>87.48</v>
      </c>
      <c r="CX7" s="86">
        <v>88.96</v>
      </c>
      <c r="CY7" s="86">
        <v>87.39</v>
      </c>
      <c r="CZ7" s="86">
        <v>89.41</v>
      </c>
      <c r="DA7" s="86">
        <v>88.74</v>
      </c>
      <c r="DB7" s="86">
        <v>90.15</v>
      </c>
      <c r="DC7" s="86">
        <v>90.62</v>
      </c>
      <c r="DD7" s="86">
        <v>90.13</v>
      </c>
      <c r="DE7" s="86">
        <v>90.19</v>
      </c>
      <c r="DF7" s="86">
        <v>90.03</v>
      </c>
      <c r="DG7" s="86">
        <v>89.8</v>
      </c>
      <c r="DH7" s="86">
        <v>45.55</v>
      </c>
      <c r="DI7" s="86">
        <v>45.38</v>
      </c>
      <c r="DJ7" s="86">
        <v>47.07</v>
      </c>
      <c r="DK7" s="86">
        <v>48.56</v>
      </c>
      <c r="DL7" s="86">
        <v>49.79</v>
      </c>
      <c r="DM7" s="86">
        <v>47.37</v>
      </c>
      <c r="DN7" s="86">
        <v>48.01</v>
      </c>
      <c r="DO7" s="86">
        <v>48.01</v>
      </c>
      <c r="DP7" s="86">
        <v>48.86</v>
      </c>
      <c r="DQ7" s="86">
        <v>49.6</v>
      </c>
      <c r="DR7" s="86">
        <v>49.59</v>
      </c>
      <c r="DS7" s="86">
        <v>3.19</v>
      </c>
      <c r="DT7" s="86">
        <v>3.18</v>
      </c>
      <c r="DU7" s="86">
        <v>3.18</v>
      </c>
      <c r="DV7" s="86">
        <v>3.18</v>
      </c>
      <c r="DW7" s="86">
        <v>3.18</v>
      </c>
      <c r="DX7" s="86">
        <v>14.27</v>
      </c>
      <c r="DY7" s="86">
        <v>16.170000000000002</v>
      </c>
      <c r="DZ7" s="86">
        <v>16.600000000000001</v>
      </c>
      <c r="EA7" s="86">
        <v>18.510000000000002</v>
      </c>
      <c r="EB7" s="86">
        <v>20.49</v>
      </c>
      <c r="EC7" s="86">
        <v>19.440000000000001</v>
      </c>
      <c r="ED7" s="86">
        <v>0.26</v>
      </c>
      <c r="EE7" s="86">
        <v>0.24</v>
      </c>
      <c r="EF7" s="86">
        <v>0.3</v>
      </c>
      <c r="EG7" s="86">
        <v>0.37</v>
      </c>
      <c r="EH7" s="86">
        <v>0.38</v>
      </c>
      <c r="EI7" s="86">
        <v>0.67</v>
      </c>
      <c r="EJ7" s="86">
        <v>0.67</v>
      </c>
      <c r="EK7" s="86">
        <v>0.65</v>
      </c>
      <c r="EL7" s="86">
        <v>0.7</v>
      </c>
      <c r="EM7" s="86">
        <v>0.72</v>
      </c>
      <c r="EN7" s="86">
        <v>0.68</v>
      </c>
    </row>
    <row r="8" spans="1:144">
      <c r="X8" s="92"/>
      <c r="Y8" s="92"/>
      <c r="Z8" s="92"/>
      <c r="AA8" s="92"/>
      <c r="AB8" s="92"/>
      <c r="AC8" s="92"/>
      <c r="AD8" s="92"/>
      <c r="AE8" s="92"/>
      <c r="AF8" s="92"/>
      <c r="AG8" s="92"/>
      <c r="AH8" s="93"/>
      <c r="AI8" s="92"/>
      <c r="AJ8" s="92"/>
      <c r="AK8" s="92"/>
      <c r="AL8" s="92"/>
      <c r="AM8" s="92"/>
      <c r="AN8" s="92"/>
      <c r="AO8" s="92"/>
      <c r="AP8" s="92"/>
      <c r="AQ8" s="92"/>
      <c r="AR8" s="92"/>
      <c r="AS8" s="93"/>
      <c r="AT8" s="92"/>
      <c r="AU8" s="92"/>
      <c r="AV8" s="92"/>
      <c r="AW8" s="92"/>
      <c r="AX8" s="92"/>
      <c r="AY8" s="92"/>
      <c r="AZ8" s="92"/>
      <c r="BA8" s="92"/>
      <c r="BB8" s="92"/>
      <c r="BC8" s="92"/>
      <c r="BD8" s="93"/>
      <c r="BE8" s="92"/>
      <c r="BF8" s="92"/>
      <c r="BG8" s="92"/>
      <c r="BH8" s="92"/>
      <c r="BI8" s="92"/>
      <c r="BJ8" s="92"/>
      <c r="BK8" s="92"/>
      <c r="BL8" s="92"/>
      <c r="BM8" s="92"/>
      <c r="BN8" s="92"/>
      <c r="BO8" s="93"/>
      <c r="BP8" s="92"/>
      <c r="BQ8" s="92"/>
      <c r="BR8" s="92"/>
      <c r="BS8" s="92"/>
      <c r="BT8" s="92"/>
      <c r="BU8" s="92"/>
      <c r="BV8" s="92"/>
      <c r="BW8" s="92"/>
      <c r="BX8" s="92"/>
      <c r="BY8" s="92"/>
      <c r="BZ8" s="93"/>
      <c r="CA8" s="92"/>
      <c r="CB8" s="92"/>
      <c r="CC8" s="92"/>
      <c r="CD8" s="92"/>
      <c r="CE8" s="92"/>
      <c r="CF8" s="92"/>
      <c r="CG8" s="92"/>
      <c r="CH8" s="92"/>
      <c r="CI8" s="92"/>
      <c r="CJ8" s="92"/>
      <c r="CK8" s="93"/>
      <c r="CL8" s="92"/>
      <c r="CM8" s="92"/>
      <c r="CN8" s="92"/>
      <c r="CO8" s="92"/>
      <c r="CP8" s="92"/>
      <c r="CQ8" s="92"/>
      <c r="CR8" s="92"/>
      <c r="CS8" s="92"/>
      <c r="CT8" s="92"/>
      <c r="CU8" s="92"/>
      <c r="CV8" s="93"/>
      <c r="CW8" s="92"/>
      <c r="CX8" s="92"/>
      <c r="CY8" s="92"/>
      <c r="CZ8" s="92"/>
      <c r="DA8" s="92"/>
      <c r="DB8" s="92"/>
      <c r="DC8" s="92"/>
      <c r="DD8" s="92"/>
      <c r="DE8" s="92"/>
      <c r="DF8" s="92"/>
      <c r="DG8" s="93"/>
      <c r="DH8" s="92"/>
      <c r="DI8" s="92"/>
      <c r="DJ8" s="92"/>
      <c r="DK8" s="92"/>
      <c r="DL8" s="92"/>
      <c r="DM8" s="92"/>
      <c r="DN8" s="92"/>
      <c r="DO8" s="92"/>
      <c r="DP8" s="92"/>
      <c r="DQ8" s="92"/>
      <c r="DR8" s="93"/>
      <c r="DS8" s="92"/>
      <c r="DT8" s="92"/>
      <c r="DU8" s="92"/>
      <c r="DV8" s="92"/>
      <c r="DW8" s="92"/>
      <c r="DX8" s="92"/>
      <c r="DY8" s="92"/>
      <c r="DZ8" s="92"/>
      <c r="EA8" s="92"/>
      <c r="EB8" s="92"/>
      <c r="EC8" s="93"/>
      <c r="ED8" s="92"/>
      <c r="EE8" s="92"/>
      <c r="EF8" s="92"/>
      <c r="EG8" s="92"/>
      <c r="EH8" s="92"/>
      <c r="EI8" s="92"/>
      <c r="EJ8" s="92"/>
      <c r="EK8" s="92"/>
      <c r="EL8" s="92"/>
      <c r="EM8" s="92"/>
      <c r="EN8" s="93"/>
    </row>
    <row r="9" spans="1:144">
      <c r="A9" s="71"/>
      <c r="B9" s="71" t="s">
        <v>99</v>
      </c>
      <c r="C9" s="71" t="s">
        <v>100</v>
      </c>
      <c r="D9" s="71" t="s">
        <v>101</v>
      </c>
      <c r="E9" s="71" t="s">
        <v>102</v>
      </c>
      <c r="F9" s="71" t="s">
        <v>103</v>
      </c>
      <c r="X9" s="92"/>
      <c r="Y9" s="92"/>
      <c r="Z9" s="92"/>
      <c r="AA9" s="92"/>
      <c r="AB9" s="92"/>
      <c r="AC9" s="92"/>
      <c r="AD9" s="92"/>
      <c r="AE9" s="92"/>
      <c r="AF9" s="92"/>
      <c r="AG9" s="92"/>
      <c r="AI9" s="92"/>
      <c r="AJ9" s="92"/>
      <c r="AK9" s="92"/>
      <c r="AL9" s="92"/>
      <c r="AM9" s="92"/>
      <c r="AN9" s="92"/>
      <c r="AO9" s="92"/>
      <c r="AP9" s="92"/>
      <c r="AQ9" s="92"/>
      <c r="AR9" s="92"/>
      <c r="AT9" s="92"/>
      <c r="AU9" s="92"/>
      <c r="AV9" s="92"/>
      <c r="AW9" s="92"/>
      <c r="AX9" s="92"/>
      <c r="AY9" s="92"/>
      <c r="AZ9" s="92"/>
      <c r="BA9" s="92"/>
      <c r="BB9" s="92"/>
      <c r="BC9" s="92"/>
      <c r="BE9" s="92"/>
      <c r="BF9" s="92"/>
      <c r="BG9" s="92"/>
      <c r="BH9" s="92"/>
      <c r="BI9" s="92"/>
      <c r="BJ9" s="92"/>
      <c r="BK9" s="92"/>
      <c r="BL9" s="92"/>
      <c r="BM9" s="92"/>
      <c r="BN9" s="92"/>
      <c r="BP9" s="92"/>
      <c r="BQ9" s="92"/>
      <c r="BR9" s="92"/>
      <c r="BS9" s="92"/>
      <c r="BT9" s="92"/>
      <c r="BU9" s="92"/>
      <c r="BV9" s="92"/>
      <c r="BW9" s="92"/>
      <c r="BX9" s="92"/>
      <c r="BY9" s="92"/>
      <c r="CA9" s="92"/>
      <c r="CB9" s="92"/>
      <c r="CC9" s="92"/>
      <c r="CD9" s="92"/>
      <c r="CE9" s="92"/>
      <c r="CF9" s="92"/>
      <c r="CG9" s="92"/>
      <c r="CH9" s="92"/>
      <c r="CI9" s="92"/>
      <c r="CJ9" s="92"/>
      <c r="CL9" s="92"/>
      <c r="CM9" s="92"/>
      <c r="CN9" s="92"/>
      <c r="CO9" s="92"/>
      <c r="CP9" s="92"/>
      <c r="CQ9" s="92"/>
      <c r="CR9" s="92"/>
      <c r="CS9" s="92"/>
      <c r="CT9" s="92"/>
      <c r="CU9" s="92"/>
      <c r="CW9" s="92"/>
      <c r="CX9" s="92"/>
      <c r="CY9" s="92"/>
      <c r="CZ9" s="92"/>
      <c r="DA9" s="92"/>
      <c r="DB9" s="92"/>
      <c r="DC9" s="92"/>
      <c r="DD9" s="92"/>
      <c r="DE9" s="92"/>
      <c r="DF9" s="92"/>
      <c r="DH9" s="92"/>
      <c r="DI9" s="92"/>
      <c r="DJ9" s="92"/>
      <c r="DK9" s="92"/>
      <c r="DL9" s="92"/>
      <c r="DM9" s="92"/>
      <c r="DN9" s="92"/>
      <c r="DO9" s="92"/>
      <c r="DP9" s="92"/>
      <c r="DQ9" s="92"/>
      <c r="DS9" s="92"/>
      <c r="DT9" s="92"/>
      <c r="DU9" s="92"/>
      <c r="DV9" s="92"/>
      <c r="DW9" s="92"/>
      <c r="DX9" s="92"/>
      <c r="DY9" s="92"/>
      <c r="DZ9" s="92"/>
      <c r="EA9" s="92"/>
      <c r="EB9" s="92"/>
      <c r="ED9" s="92"/>
      <c r="EE9" s="92"/>
      <c r="EF9" s="92"/>
      <c r="EG9" s="92"/>
      <c r="EH9" s="92"/>
      <c r="EI9" s="92"/>
      <c r="EJ9" s="92"/>
      <c r="EK9" s="92"/>
      <c r="EL9" s="92"/>
      <c r="EM9" s="92"/>
    </row>
    <row r="10" spans="1:144">
      <c r="A10" s="71" t="s">
        <v>49</v>
      </c>
      <c r="B10" s="77">
        <f>DATEVALUE($B7+12-B11&amp;"/1/"&amp;B12)</f>
        <v>46388</v>
      </c>
      <c r="C10" s="77">
        <f>DATEVALUE($B7+12-C11&amp;"/1/"&amp;C12)</f>
        <v>46753</v>
      </c>
      <c r="D10" s="77">
        <f>DATEVALUE($B7+12-D11&amp;"/1/"&amp;D12)</f>
        <v>47119</v>
      </c>
      <c r="E10" s="77">
        <f>DATEVALUE($B7+12-E11&amp;"/1/"&amp;E12)</f>
        <v>47484</v>
      </c>
      <c r="F10" s="79">
        <f>DATEVALUE($B7+12-F11&amp;"/1/"&amp;F12)</f>
        <v>47849</v>
      </c>
    </row>
    <row r="11" spans="1:144">
      <c r="B11">
        <v>4</v>
      </c>
      <c r="C11">
        <v>3</v>
      </c>
      <c r="D11">
        <v>2</v>
      </c>
      <c r="E11">
        <v>1</v>
      </c>
      <c r="F11">
        <v>0</v>
      </c>
      <c r="G11" t="s">
        <v>104</v>
      </c>
    </row>
    <row r="12" spans="1:144">
      <c r="B12">
        <v>1</v>
      </c>
      <c r="C12">
        <v>1</v>
      </c>
      <c r="D12">
        <v>1</v>
      </c>
      <c r="E12">
        <v>1</v>
      </c>
      <c r="F12">
        <v>1</v>
      </c>
      <c r="G12" t="s">
        <v>105</v>
      </c>
    </row>
    <row r="13" spans="1:144">
      <c r="B13" t="s">
        <v>106</v>
      </c>
      <c r="C13" t="s">
        <v>106</v>
      </c>
      <c r="D13" t="s">
        <v>106</v>
      </c>
      <c r="E13" t="s">
        <v>106</v>
      </c>
      <c r="F13" t="s">
        <v>107</v>
      </c>
      <c r="G13" t="s">
        <v>108</v>
      </c>
    </row>
  </sheetData>
  <mergeCells count="14">
    <mergeCell ref="X3:DG3"/>
    <mergeCell ref="DH3:EN3"/>
    <mergeCell ref="X4:AH4"/>
    <mergeCell ref="AI4:AS4"/>
    <mergeCell ref="AT4:BD4"/>
    <mergeCell ref="BE4:BO4"/>
    <mergeCell ref="BP4:BZ4"/>
    <mergeCell ref="CA4:CK4"/>
    <mergeCell ref="CL4:CV4"/>
    <mergeCell ref="CW4:DG4"/>
    <mergeCell ref="DH4:DR4"/>
    <mergeCell ref="DS4:EC4"/>
    <mergeCell ref="ED4:EN4"/>
    <mergeCell ref="H3:W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sChanged>false</HyperlinksChanged>
  <AppVersion>4.0.6</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Administrator</cp:lastModifiedBy>
  <dcterms:created xsi:type="dcterms:W3CDTF">2020-12-04T02:05:38Z</dcterms:created>
  <dcterms:modified xsi:type="dcterms:W3CDTF">2021-01-14T08:39:45Z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3.0.4.0</vt:lpwstr>
    </vt:vector>
  </property>
  <property fmtid="{DCFEDD21-7773-49B2-8022-6FC58DB5260B}" pid="3" name="LastSavedVersion">
    <vt:lpwstr>3.0.4.0</vt:lpwstr>
  </property>
  <property fmtid="{DCFEDD21-7773-49B2-8022-6FC58DB5260B}" pid="4" name="LastSavedDate">
    <vt:filetime>2021-01-14T08:39:45Z</vt:filetime>
  </property>
</Properties>
</file>