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Default Extension="emf" ContentType="image/x-emf"/>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drawings/drawing3.xml" ContentType="application/vnd.openxmlformats-officedocument.drawing+xml"/>
  <Override PartName="/xl/worksheets/sheet4.xml" ContentType="application/vnd.openxmlformats-officedocument.spreadsheetml.worksheet+xml"/>
  <Override PartName="/xl/drawings/drawing4.xml" ContentType="application/vnd.openxmlformats-officedocument.drawing+xml"/>
  <Override PartName="/xl/worksheets/sheet5.xml" ContentType="application/vnd.openxmlformats-officedocument.spreadsheetml.worksheet+xml"/>
  <Override PartName="/xl/worksheets/sheet6.xml" ContentType="application/vnd.openxmlformats-officedocument.spreadsheetml.worksheet+xml"/>
  <Override PartName="/xl/drawings/drawing5.xml" ContentType="application/vnd.openxmlformats-officedocument.drawing+xml"/>
  <Override PartName="/xl/worksheets/sheet7.xml" ContentType="application/vnd.openxmlformats-officedocument.spreadsheetml.worksheet+xml"/>
  <Override PartName="/xl/drawings/drawing6.xml" ContentType="application/vnd.openxmlformats-officedocument.drawing+xml"/>
  <Override PartName="/xl/worksheets/sheet8.xml" ContentType="application/vnd.openxmlformats-officedocument.spreadsheetml.worksheet+xml"/>
  <Override PartName="/xl/worksheets/sheet9.xml" ContentType="application/vnd.openxmlformats-officedocument.spreadsheetml.worksheet+xml"/>
  <Override PartName="/xl/drawings/drawing7.xml" ContentType="application/vnd.openxmlformats-officedocument.drawing+xml"/>
  <Override PartName="/xl/worksheets/sheet10.xml" ContentType="application/vnd.openxmlformats-officedocument.spreadsheetml.worksheet+xml"/>
  <Override PartName="/xl/drawings/drawing8.xml" ContentType="application/vnd.openxmlformats-officedocument.drawing+xml"/>
  <Override PartName="/xl/worksheets/sheet11.xml" ContentType="application/vnd.openxmlformats-officedocument.spreadsheetml.worksheet+xml"/>
  <Override PartName="/xl/drawings/drawing9.xml" ContentType="application/vnd.openxmlformats-officedocument.drawing+xml"/>
  <Override PartName="/xl/worksheets/sheet12.xml" ContentType="application/vnd.openxmlformats-officedocument.spreadsheetml.worksheet+xml"/>
  <Override PartName="/xl/drawings/drawing10.xml" ContentType="application/vnd.openxmlformats-officedocument.drawing+xml"/>
  <Override PartName="/xl/worksheets/sheet13.xml" ContentType="application/vnd.openxmlformats-officedocument.spreadsheetml.worksheet+xml"/>
  <Override PartName="/xl/drawings/drawing11.xml" ContentType="application/vnd.openxmlformats-officedocument.drawing+xml"/>
  <Override PartName="/xl/worksheets/sheet14.xml" ContentType="application/vnd.openxmlformats-officedocument.spreadsheetml.worksheet+xml"/>
  <Override PartName="/xl/drawings/drawing12.xml" ContentType="application/vnd.openxmlformats-officedocument.drawing+xml"/>
  <Override PartName="/xl/worksheets/sheet15.xml" ContentType="application/vnd.openxmlformats-officedocument.spreadsheetml.worksheet+xml"/>
  <Override PartName="/xl/drawings/drawing13.xml" ContentType="application/vnd.openxmlformats-officedocument.drawing+xml"/>
  <Override PartName="/xl/worksheets/sheet16.xml" ContentType="application/vnd.openxmlformats-officedocument.spreadsheetml.worksheet+xml"/>
  <Override PartName="/xl/drawings/drawing14.xml" ContentType="application/vnd.openxmlformats-officedocument.drawing+xml"/>
  <Override PartName="/xl/worksheets/sheet17.xml" ContentType="application/vnd.openxmlformats-officedocument.spreadsheetml.worksheet+xml"/>
  <Override PartName="/xl/drawings/drawing15.xml" ContentType="application/vnd.openxmlformats-officedocument.drawing+xml"/>
  <Override PartName="/xl/worksheets/sheet18.xml" ContentType="application/vnd.openxmlformats-officedocument.spreadsheetml.worksheet+xml"/>
  <Override PartName="/xl/drawings/drawing1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4000" windowHeight="9135" tabRatio="816" firstSheet="8" activeTab="17"/>
  </bookViews>
  <sheets>
    <sheet name="様式１－１ (2)" sheetId="11" r:id="rId1"/>
    <sheet name="様式-1-1　記入例" sheetId="23" r:id="rId2"/>
    <sheet name="様式３ " sheetId="7" r:id="rId3"/>
    <sheet name="様式-3　記載例" sheetId="24" r:id="rId4"/>
    <sheet name="様式3-1　" sheetId="28" r:id="rId5"/>
    <sheet name="様式3-1　記載例" sheetId="4" r:id="rId6"/>
    <sheet name="様式-3-2" sheetId="26" r:id="rId7"/>
    <sheet name="様式-3-2 記載例" sheetId="29" r:id="rId8"/>
    <sheet name="様式-3-3" sheetId="27" r:id="rId9"/>
    <sheet name="様式-3-3 記載例" sheetId="30" r:id="rId10"/>
    <sheet name="様式５別添" sheetId="16" r:id="rId11"/>
    <sheet name="様式５別添 　記載例" sheetId="34" r:id="rId12"/>
    <sheet name="様式－５－１" sheetId="35" r:id="rId13"/>
    <sheet name="様式－５－１　記載例" sheetId="32" r:id="rId14"/>
    <sheet name="様式－５－１別添" sheetId="36" r:id="rId15"/>
    <sheet name="様式－５－１別添　記載例" sheetId="33" r:id="rId16"/>
    <sheet name="様式第6号" sheetId="38" r:id="rId17"/>
    <sheet name="様式第17号" sheetId="37" r:id="rId18"/>
  </sheets>
  <definedNames>
    <definedName name="_xlnm.Print_Area" localSheetId="0">'様式１－１ (2)'!$A$1:$M$55</definedName>
    <definedName name="_xlnm.Print_Area" localSheetId="1">'様式-1-1　記入例'!$A$1:$K$69</definedName>
    <definedName name="_xlnm.Print_Area" localSheetId="2">'様式３ '!$A$1:$M$50</definedName>
    <definedName name="_xlnm.Print_Area" localSheetId="3">'様式-3　記載例'!$A$1:$K$55</definedName>
    <definedName name="_xlnm.Print_Area" localSheetId="4">'様式3-1　'!$A$1:$L$40</definedName>
    <definedName name="_xlnm.Print_Area" localSheetId="5">'様式3-1　記載例'!$A$1:$L$51</definedName>
    <definedName name="_xlnm.Print_Area" localSheetId="6">'様式-3-2'!$A$1:$O$23</definedName>
    <definedName name="_xlnm.Print_Area" localSheetId="7">'様式-3-2 記載例'!$A$1:$O$23</definedName>
    <definedName name="_xlnm.Print_Area" localSheetId="8">'様式-3-3'!$A$1:$Q$33</definedName>
    <definedName name="_xlnm.Print_Area" localSheetId="9">'様式-3-3 記載例'!$A$1:$Q$33</definedName>
    <definedName name="_xlnm.Print_Area" localSheetId="12">'様式－５－１'!$A$1:$B$10</definedName>
    <definedName name="_xlnm.Print_Area" localSheetId="13">'様式－５－１　記載例'!$A$1:$B$10</definedName>
    <definedName name="_xlnm.Print_Area" localSheetId="14">'様式－５－１別添'!$A$1:$G$32</definedName>
    <definedName name="_xlnm.Print_Area" localSheetId="15">'様式－５－１別添　記載例'!$A$1:$G$32</definedName>
    <definedName name="_xlnm.Print_Area" localSheetId="10">様式５別添!$B$1:$F$28</definedName>
    <definedName name="_xlnm.Print_Area" localSheetId="11">'様式５別添 　記載例'!$B$1:$F$28</definedName>
    <definedName name="_xlnm.Print_Area" localSheetId="17">様式第17号!$A$1:$I$28</definedName>
    <definedName name="_xlnm.Print_Area" localSheetId="16">様式第6号!$A$1:$K$32</definedName>
  </definedNames>
  <calcPr calcId="162913" concurrentCalc="1"/>
</workbook>
</file>

<file path=xl/sharedStrings.xml><?xml version="1.0" encoding="utf-8"?>
<sst xmlns="http://schemas.openxmlformats.org/spreadsheetml/2006/main" xmlns:r="http://schemas.openxmlformats.org/officeDocument/2006/relationships" count="323" uniqueCount="323">
  <si>
    <t>様式－５－１</t>
    <rPh sb="0" eb="2">
      <t>ヨウシキ</t>
    </rPh>
    <phoneticPr fontId="4"/>
  </si>
  <si>
    <t>購入年月</t>
    <rPh sb="0" eb="2">
      <t>コウニュウ</t>
    </rPh>
    <rPh sb="2" eb="3">
      <t>ネン</t>
    </rPh>
    <rPh sb="3" eb="4">
      <t>ツキ</t>
    </rPh>
    <phoneticPr fontId="58"/>
  </si>
  <si>
    <t>⑥ 購入金額－当初想定金額（鋼材）（落札率考慮）</t>
    <rPh sb="2" eb="4">
      <t>コウニュウ</t>
    </rPh>
    <rPh sb="4" eb="6">
      <t>キンガク</t>
    </rPh>
    <rPh sb="7" eb="9">
      <t>トウショ</t>
    </rPh>
    <rPh sb="9" eb="11">
      <t>ソウテイ</t>
    </rPh>
    <rPh sb="11" eb="13">
      <t>キンガク</t>
    </rPh>
    <rPh sb="14" eb="16">
      <t>コウザイ</t>
    </rPh>
    <phoneticPr fontId="4"/>
  </si>
  <si>
    <t>1500×670×750</t>
  </si>
  <si>
    <t>４）スライド額（Ｓ）＝スライド額（Ｓ’）＋消費税相当額＝</t>
    <rPh sb="6" eb="7">
      <t>ガク</t>
    </rPh>
    <rPh sb="15" eb="16">
      <t>ガク</t>
    </rPh>
    <rPh sb="21" eb="24">
      <t>ショウヒゼイ</t>
    </rPh>
    <rPh sb="24" eb="26">
      <t>ソウトウ</t>
    </rPh>
    <rPh sb="26" eb="27">
      <t>ガク</t>
    </rPh>
    <phoneticPr fontId="4"/>
  </si>
  <si>
    <t>鋼材類　合計</t>
    <rPh sb="0" eb="2">
      <t>コウザイ</t>
    </rPh>
    <rPh sb="2" eb="3">
      <t>ルイ</t>
    </rPh>
    <rPh sb="4" eb="6">
      <t>ゴウケイ</t>
    </rPh>
    <phoneticPr fontId="4"/>
  </si>
  <si>
    <t>仮設材</t>
    <rPh sb="0" eb="2">
      <t>カセツ</t>
    </rPh>
    <rPh sb="2" eb="3">
      <t>ザイ</t>
    </rPh>
    <phoneticPr fontId="4"/>
  </si>
  <si>
    <t>購入先</t>
    <rPh sb="0" eb="2">
      <t>コウニュウ</t>
    </rPh>
    <rPh sb="2" eb="3">
      <t>サキ</t>
    </rPh>
    <phoneticPr fontId="4"/>
  </si>
  <si>
    <t>R3年11月</t>
  </si>
  <si>
    <t>完成検査の結果合格したので、熊谷市建設工事</t>
    <rPh sb="0" eb="2">
      <t>カンセイ</t>
    </rPh>
    <rPh sb="2" eb="4">
      <t>ケンサ</t>
    </rPh>
    <rPh sb="5" eb="7">
      <t>ケッカ</t>
    </rPh>
    <rPh sb="7" eb="9">
      <t>ゴウカク</t>
    </rPh>
    <rPh sb="14" eb="17">
      <t>クマガヤシ</t>
    </rPh>
    <rPh sb="17" eb="19">
      <t>ケンセツ</t>
    </rPh>
    <rPh sb="19" eb="21">
      <t>コウジ</t>
    </rPh>
    <phoneticPr fontId="4"/>
  </si>
  <si>
    <t>商号又は名称</t>
    <rPh sb="0" eb="2">
      <t>ショウゴウ</t>
    </rPh>
    <rPh sb="2" eb="3">
      <t>マタ</t>
    </rPh>
    <rPh sb="4" eb="6">
      <t>メイショウ</t>
    </rPh>
    <phoneticPr fontId="4"/>
  </si>
  <si>
    <t>請負代金額変更請求額計算書</t>
    <rPh sb="0" eb="2">
      <t>ウケオイ</t>
    </rPh>
    <rPh sb="2" eb="4">
      <t>ダイキン</t>
    </rPh>
    <rPh sb="4" eb="5">
      <t>ガク</t>
    </rPh>
    <rPh sb="5" eb="7">
      <t>ヘンコウ</t>
    </rPh>
    <rPh sb="7" eb="9">
      <t>セイキュウ</t>
    </rPh>
    <rPh sb="9" eb="10">
      <t>ガク</t>
    </rPh>
    <rPh sb="10" eb="13">
      <t>ケイサンショ</t>
    </rPh>
    <phoneticPr fontId="4"/>
  </si>
  <si>
    <t>様式　５</t>
    <rPh sb="0" eb="2">
      <t>ヨウシキ</t>
    </rPh>
    <phoneticPr fontId="58"/>
  </si>
  <si>
    <t>受注者</t>
    <rPh sb="0" eb="3">
      <t>ジュチュウシャ</t>
    </rPh>
    <phoneticPr fontId="4"/>
  </si>
  <si>
    <t>□□□建設（株）</t>
  </si>
  <si>
    <t>差額</t>
    <rPh sb="0" eb="2">
      <t>サガク</t>
    </rPh>
    <phoneticPr fontId="4"/>
  </si>
  <si>
    <t>品　　目</t>
    <rPh sb="0" eb="1">
      <t>シナ</t>
    </rPh>
    <rPh sb="3" eb="4">
      <t>メ</t>
    </rPh>
    <phoneticPr fontId="4"/>
  </si>
  <si>
    <t>代表取締役　□□　○○</t>
  </si>
  <si>
    <t>単品スライド条項に伴う請負代金額の変更請求書の内訳は、下記のとおりです。</t>
    <rPh sb="0" eb="2">
      <t>タンピン</t>
    </rPh>
    <rPh sb="6" eb="8">
      <t>ジョウコウ</t>
    </rPh>
    <rPh sb="9" eb="10">
      <t>トモナ</t>
    </rPh>
    <rPh sb="11" eb="13">
      <t>ウケオイ</t>
    </rPh>
    <rPh sb="13" eb="15">
      <t>ダイキン</t>
    </rPh>
    <rPh sb="15" eb="16">
      <t>ガク</t>
    </rPh>
    <rPh sb="17" eb="19">
      <t>ヘンコウ</t>
    </rPh>
    <rPh sb="19" eb="22">
      <t>セイキュウショ</t>
    </rPh>
    <rPh sb="23" eb="25">
      <t>ウチワケ</t>
    </rPh>
    <rPh sb="27" eb="29">
      <t>カキ</t>
    </rPh>
    <phoneticPr fontId="4"/>
  </si>
  <si>
    <t>購入金額</t>
    <rPh sb="0" eb="2">
      <t>コウニュウ</t>
    </rPh>
    <rPh sb="2" eb="4">
      <t>キンガク</t>
    </rPh>
    <phoneticPr fontId="4"/>
  </si>
  <si>
    <t>記</t>
    <rPh sb="0" eb="1">
      <t>キ</t>
    </rPh>
    <phoneticPr fontId="4"/>
  </si>
  <si>
    <r>
      <rPr>
        <sz val="13"/>
        <color auto="1"/>
        <rFont val="ＭＳ Ｐゴシック"/>
      </rPr>
      <t>至）</t>
    </r>
    <r>
      <rPr>
        <b/>
        <sz val="13"/>
        <color rgb="FFFF0000"/>
        <rFont val="BIZ UDゴシック"/>
      </rPr>
      <t>　令和４年　３月３１日</t>
    </r>
    <rPh sb="0" eb="1">
      <t>イタ</t>
    </rPh>
    <rPh sb="3" eb="5">
      <t>レイワ</t>
    </rPh>
    <rPh sb="6" eb="7">
      <t>ネン</t>
    </rPh>
    <rPh sb="9" eb="10">
      <t>ガツ</t>
    </rPh>
    <rPh sb="12" eb="13">
      <t>ニチ</t>
    </rPh>
    <phoneticPr fontId="59"/>
  </si>
  <si>
    <t>工　事　名</t>
    <rPh sb="0" eb="1">
      <t>コウ</t>
    </rPh>
    <rPh sb="2" eb="3">
      <t>コト</t>
    </rPh>
    <rPh sb="4" eb="5">
      <t>メイ</t>
    </rPh>
    <phoneticPr fontId="4"/>
  </si>
  <si>
    <r>
      <t>Ｍ</t>
    </r>
    <r>
      <rPr>
        <vertAlign val="subscript"/>
        <sz val="13"/>
        <color theme="1"/>
        <rFont val="ＭＳ 明朝"/>
      </rPr>
      <t>変更鋼</t>
    </r>
    <r>
      <rPr>
        <sz val="13"/>
        <color theme="1"/>
        <rFont val="ＭＳ 明朝"/>
      </rPr>
      <t>、Ｍ</t>
    </r>
    <r>
      <rPr>
        <vertAlign val="subscript"/>
        <sz val="13"/>
        <color theme="1"/>
        <rFont val="ＭＳ 明朝"/>
      </rPr>
      <t>変更油</t>
    </r>
    <r>
      <rPr>
        <sz val="13"/>
        <color theme="1"/>
        <rFont val="ＭＳ 明朝"/>
      </rPr>
      <t>、Ｍ</t>
    </r>
    <r>
      <rPr>
        <vertAlign val="subscript"/>
        <sz val="13"/>
        <color theme="1"/>
        <rFont val="ＭＳ 明朝"/>
      </rPr>
      <t>変更材料</t>
    </r>
    <r>
      <rPr>
        <sz val="13"/>
        <color theme="1"/>
        <rFont val="ＭＳ 明朝"/>
      </rPr>
      <t>　＝｛ｐ’１×Ｄ１×ｋ１＋ｐ’２×Ｄ２×ｋ２</t>
    </r>
    <rPh sb="1" eb="3">
      <t>ヘンコウ</t>
    </rPh>
    <rPh sb="3" eb="4">
      <t>コウ</t>
    </rPh>
    <rPh sb="6" eb="8">
      <t>ヘンコウ</t>
    </rPh>
    <rPh sb="8" eb="9">
      <t>アブラ</t>
    </rPh>
    <rPh sb="11" eb="13">
      <t>ヘンコウ</t>
    </rPh>
    <rPh sb="13" eb="15">
      <t>ザイリョウ</t>
    </rPh>
    <phoneticPr fontId="4"/>
  </si>
  <si>
    <t>規　格</t>
    <rPh sb="0" eb="1">
      <t>キ</t>
    </rPh>
    <rPh sb="2" eb="3">
      <t>カク</t>
    </rPh>
    <phoneticPr fontId="4"/>
  </si>
  <si>
    <t>単位</t>
    <rPh sb="0" eb="2">
      <t>タンイ</t>
    </rPh>
    <phoneticPr fontId="4"/>
  </si>
  <si>
    <t>その他の品目　合計</t>
    <rPh sb="2" eb="3">
      <t>タ</t>
    </rPh>
    <rPh sb="4" eb="6">
      <t>ヒンモク</t>
    </rPh>
    <rPh sb="7" eb="9">
      <t>ゴウケイ</t>
    </rPh>
    <phoneticPr fontId="4"/>
  </si>
  <si>
    <t>建設機械の貨物自動車等による運搬に係る運搬金額計算総括表（提出資料）</t>
    <rPh sb="0" eb="2">
      <t>ケンセツ</t>
    </rPh>
    <rPh sb="2" eb="4">
      <t>キカイ</t>
    </rPh>
    <rPh sb="5" eb="7">
      <t>カモツ</t>
    </rPh>
    <rPh sb="7" eb="10">
      <t>ジドウシャ</t>
    </rPh>
    <rPh sb="10" eb="11">
      <t>トウ</t>
    </rPh>
    <rPh sb="14" eb="16">
      <t>ウンパン</t>
    </rPh>
    <rPh sb="17" eb="18">
      <t>カカ</t>
    </rPh>
    <rPh sb="19" eb="21">
      <t>ウンパン</t>
    </rPh>
    <rPh sb="21" eb="23">
      <t>キンガク</t>
    </rPh>
    <rPh sb="23" eb="25">
      <t>ケイサン</t>
    </rPh>
    <rPh sb="25" eb="28">
      <t>ソウカツヒョウ</t>
    </rPh>
    <rPh sb="29" eb="31">
      <t>テイシュツ</t>
    </rPh>
    <rPh sb="31" eb="33">
      <t>シリョウ</t>
    </rPh>
    <phoneticPr fontId="4"/>
  </si>
  <si>
    <t>数量</t>
    <rPh sb="0" eb="2">
      <t>スウリョウ</t>
    </rPh>
    <phoneticPr fontId="4"/>
  </si>
  <si>
    <t>当初単価</t>
    <rPh sb="0" eb="2">
      <t>トウショ</t>
    </rPh>
    <rPh sb="2" eb="4">
      <t>タンカ</t>
    </rPh>
    <phoneticPr fontId="4"/>
  </si>
  <si>
    <t>③ 既成部分認定出来高金額（消費税相当額含む）</t>
    <rPh sb="2" eb="4">
      <t>キセイ</t>
    </rPh>
    <rPh sb="4" eb="6">
      <t>ブブン</t>
    </rPh>
    <rPh sb="6" eb="8">
      <t>ニンテイ</t>
    </rPh>
    <rPh sb="8" eb="11">
      <t>デキダカ</t>
    </rPh>
    <rPh sb="11" eb="13">
      <t>キンガク</t>
    </rPh>
    <phoneticPr fontId="4"/>
  </si>
  <si>
    <t>工　事　名</t>
    <rPh sb="0" eb="1">
      <t>コウ</t>
    </rPh>
    <rPh sb="2" eb="3">
      <t>コト</t>
    </rPh>
    <rPh sb="4" eb="5">
      <t>メイ</t>
    </rPh>
    <phoneticPr fontId="34"/>
  </si>
  <si>
    <t>当初想定金額</t>
    <rPh sb="0" eb="2">
      <t>トウショ</t>
    </rPh>
    <rPh sb="2" eb="4">
      <t>ソウテイ</t>
    </rPh>
    <rPh sb="4" eb="6">
      <t>キンガク</t>
    </rPh>
    <phoneticPr fontId="4"/>
  </si>
  <si>
    <t>×落札率×（１＋消費税率）</t>
    <rPh sb="1" eb="4">
      <t>ラクサツリツ</t>
    </rPh>
    <rPh sb="8" eb="12">
      <t>ショウヒゼイリツ</t>
    </rPh>
    <phoneticPr fontId="4"/>
  </si>
  <si>
    <t>購入単価</t>
    <rPh sb="0" eb="2">
      <t>コウニュウ</t>
    </rPh>
    <rPh sb="2" eb="4">
      <t>タンカ</t>
    </rPh>
    <phoneticPr fontId="4"/>
  </si>
  <si>
    <t>○○,○○○</t>
  </si>
  <si>
    <t>SD295 D16</t>
  </si>
  <si>
    <t>購入年月</t>
    <rPh sb="0" eb="2">
      <t>コウニュウ</t>
    </rPh>
    <rPh sb="2" eb="4">
      <t>ネンゲツ</t>
    </rPh>
    <phoneticPr fontId="4"/>
  </si>
  <si>
    <t>異形棒鋼</t>
  </si>
  <si>
    <t>（注）</t>
    <rPh sb="1" eb="2">
      <t>チュウ</t>
    </rPh>
    <phoneticPr fontId="4"/>
  </si>
  <si>
    <t>備　　考</t>
    <rPh sb="0" eb="1">
      <t>ビ</t>
    </rPh>
    <rPh sb="3" eb="4">
      <t>コウ</t>
    </rPh>
    <phoneticPr fontId="4"/>
  </si>
  <si>
    <t>ｔ</t>
  </si>
  <si>
    <t>②既済部分出来高金額
　（消費税相当額含む）</t>
    <rPh sb="1" eb="3">
      <t>キサイ</t>
    </rPh>
    <rPh sb="3" eb="5">
      <t>ブブン</t>
    </rPh>
    <rPh sb="5" eb="8">
      <t>デキダカ</t>
    </rPh>
    <rPh sb="8" eb="10">
      <t>キンガク</t>
    </rPh>
    <rPh sb="13" eb="16">
      <t>ショウヒゼイ</t>
    </rPh>
    <rPh sb="16" eb="18">
      <t>ソウトウ</t>
    </rPh>
    <rPh sb="18" eb="19">
      <t>ガク</t>
    </rPh>
    <rPh sb="19" eb="20">
      <t>フク</t>
    </rPh>
    <phoneticPr fontId="4"/>
  </si>
  <si>
    <r>
      <t>⑤（Ｍ</t>
    </r>
    <r>
      <rPr>
        <vertAlign val="subscript"/>
        <sz val="13"/>
        <color auto="1"/>
        <rFont val="ＭＳ 明朝"/>
      </rPr>
      <t>変更油</t>
    </r>
    <r>
      <rPr>
        <sz val="13"/>
        <color auto="1"/>
        <rFont val="ＭＳ 明朝"/>
      </rPr>
      <t>－Ｍ</t>
    </r>
    <r>
      <rPr>
        <vertAlign val="subscript"/>
        <sz val="13"/>
        <color auto="1"/>
        <rFont val="ＭＳ 明朝"/>
      </rPr>
      <t>当初油</t>
    </r>
    <r>
      <rPr>
        <sz val="13"/>
        <color auto="1"/>
        <rFont val="ＭＳ 明朝"/>
      </rPr>
      <t>）
　（消費税相当額含む・落札率考慮）</t>
    </r>
    <rPh sb="3" eb="5">
      <t>ヘンコウ</t>
    </rPh>
    <rPh sb="5" eb="6">
      <t>アブラ</t>
    </rPh>
    <rPh sb="8" eb="10">
      <t>トウショ</t>
    </rPh>
    <rPh sb="15" eb="18">
      <t>ショウヒゼイ</t>
    </rPh>
    <rPh sb="18" eb="20">
      <t>ソウトウ</t>
    </rPh>
    <rPh sb="20" eb="21">
      <t>ガク</t>
    </rPh>
    <rPh sb="21" eb="22">
      <t>フク</t>
    </rPh>
    <rPh sb="24" eb="26">
      <t>ラクサツ</t>
    </rPh>
    <rPh sb="26" eb="27">
      <t>リツ</t>
    </rPh>
    <rPh sb="27" eb="29">
      <t>コウリョ</t>
    </rPh>
    <phoneticPr fontId="59"/>
  </si>
  <si>
    <t>代表者職氏名</t>
    <rPh sb="0" eb="3">
      <t>ダイヒョウシャ</t>
    </rPh>
    <rPh sb="3" eb="4">
      <t>ショク</t>
    </rPh>
    <rPh sb="4" eb="6">
      <t>シメイ</t>
    </rPh>
    <phoneticPr fontId="58"/>
  </si>
  <si>
    <t>R3年12月</t>
  </si>
  <si>
    <t>年　　　月　　　日</t>
    <rPh sb="0" eb="1">
      <t>ネン</t>
    </rPh>
    <rPh sb="4" eb="5">
      <t>ツキ</t>
    </rPh>
    <rPh sb="8" eb="9">
      <t>ニチ</t>
    </rPh>
    <phoneticPr fontId="4"/>
  </si>
  <si>
    <t>R4年1月</t>
  </si>
  <si>
    <t>うち取引に係る
消費税及び
地方消費税の額</t>
    <rPh sb="2" eb="4">
      <t>トリヒキ</t>
    </rPh>
    <rPh sb="5" eb="6">
      <t>カカ</t>
    </rPh>
    <rPh sb="8" eb="11">
      <t>ショウヒゼイ</t>
    </rPh>
    <rPh sb="11" eb="12">
      <t>オヨ</t>
    </rPh>
    <rPh sb="14" eb="16">
      <t>チホウ</t>
    </rPh>
    <rPh sb="16" eb="19">
      <t>ショウヒゼイ</t>
    </rPh>
    <rPh sb="20" eb="21">
      <t>ガク</t>
    </rPh>
    <phoneticPr fontId="59"/>
  </si>
  <si>
    <t>① 請負代金額（消費税額含む）</t>
    <rPh sb="2" eb="4">
      <t>ウケオイ</t>
    </rPh>
    <rPh sb="4" eb="6">
      <t>ダイキン</t>
    </rPh>
    <rPh sb="6" eb="7">
      <t>ガク</t>
    </rPh>
    <rPh sb="8" eb="11">
      <t>ショウヒゼイ</t>
    </rPh>
    <rPh sb="11" eb="12">
      <t>ガク</t>
    </rPh>
    <rPh sb="12" eb="13">
      <t>フク</t>
    </rPh>
    <phoneticPr fontId="4"/>
  </si>
  <si>
    <t>変動額</t>
    <rPh sb="0" eb="2">
      <t>ヘンドウ</t>
    </rPh>
    <rPh sb="2" eb="3">
      <t>ガク</t>
    </rPh>
    <phoneticPr fontId="4"/>
  </si>
  <si>
    <t>×（１＋消費税率）</t>
  </si>
  <si>
    <t>　　　　　　年　　月　　日</t>
    <rPh sb="6" eb="7">
      <t>ネン</t>
    </rPh>
    <rPh sb="9" eb="10">
      <t>ツキ</t>
    </rPh>
    <rPh sb="12" eb="13">
      <t>ヒ</t>
    </rPh>
    <phoneticPr fontId="58"/>
  </si>
  <si>
    <t>○○.○</t>
  </si>
  <si>
    <t>合計</t>
    <rPh sb="0" eb="2">
      <t>ゴウケイ</t>
    </rPh>
    <phoneticPr fontId="4"/>
  </si>
  <si>
    <t>○○</t>
  </si>
  <si>
    <t>計</t>
    <rPh sb="0" eb="1">
      <t>ケイ</t>
    </rPh>
    <phoneticPr fontId="4"/>
  </si>
  <si>
    <t>鋼矢板</t>
  </si>
  <si>
    <t>代表者職氏名</t>
    <rPh sb="0" eb="2">
      <t>ダイヒョウ</t>
    </rPh>
    <rPh sb="2" eb="3">
      <t>シャ</t>
    </rPh>
    <rPh sb="3" eb="4">
      <t>ショク</t>
    </rPh>
    <rPh sb="4" eb="6">
      <t>シメイ</t>
    </rPh>
    <phoneticPr fontId="4"/>
  </si>
  <si>
    <t>出来高率</t>
    <rPh sb="0" eb="3">
      <t>デキダカ</t>
    </rPh>
    <rPh sb="3" eb="4">
      <t>リツ</t>
    </rPh>
    <phoneticPr fontId="4"/>
  </si>
  <si>
    <t>SY295</t>
  </si>
  <si>
    <t>大型ブロック</t>
  </si>
  <si>
    <r>
      <t>Ｍ</t>
    </r>
    <r>
      <rPr>
        <vertAlign val="subscript"/>
        <sz val="13"/>
        <color theme="1"/>
        <rFont val="ＭＳ 明朝"/>
      </rPr>
      <t>当初鋼</t>
    </r>
    <r>
      <rPr>
        <sz val="13"/>
        <color theme="1"/>
        <rFont val="ＭＳ 明朝"/>
      </rPr>
      <t>、Ｍ</t>
    </r>
    <r>
      <rPr>
        <vertAlign val="subscript"/>
        <sz val="13"/>
        <color theme="1"/>
        <rFont val="ＭＳ 明朝"/>
      </rPr>
      <t>当初油</t>
    </r>
    <r>
      <rPr>
        <sz val="13"/>
        <color theme="1"/>
        <rFont val="ＭＳ 明朝"/>
      </rPr>
      <t>、Ｍ</t>
    </r>
    <r>
      <rPr>
        <vertAlign val="subscript"/>
        <sz val="13"/>
        <color theme="1"/>
        <rFont val="ＭＳ 明朝"/>
      </rPr>
      <t>当初材料</t>
    </r>
    <r>
      <rPr>
        <sz val="13"/>
        <color theme="1"/>
        <rFont val="ＭＳ 明朝"/>
      </rPr>
      <t>　＝｛ｐ１×Ｄ１×ｋ１＋ｐ２×Ｄ２×ｋ２</t>
    </r>
    <rPh sb="1" eb="3">
      <t>トウショ</t>
    </rPh>
    <rPh sb="3" eb="4">
      <t>コウ</t>
    </rPh>
    <rPh sb="6" eb="8">
      <t>トウショ</t>
    </rPh>
    <rPh sb="8" eb="9">
      <t>アブラ</t>
    </rPh>
    <rPh sb="11" eb="13">
      <t>トウショ</t>
    </rPh>
    <rPh sb="13" eb="15">
      <t>ザイリョウ</t>
    </rPh>
    <phoneticPr fontId="4"/>
  </si>
  <si>
    <t>⑨ 変動額　⑥＋⑦＋⑧</t>
    <rPh sb="2" eb="4">
      <t>ヘンドウ</t>
    </rPh>
    <rPh sb="4" eb="5">
      <t>ガク</t>
    </rPh>
    <phoneticPr fontId="4"/>
  </si>
  <si>
    <t>日間</t>
  </si>
  <si>
    <t>個</t>
    <rPh sb="0" eb="1">
      <t>コ</t>
    </rPh>
    <phoneticPr fontId="4"/>
  </si>
  <si>
    <t>R3年8月</t>
  </si>
  <si>
    <t>様式－３</t>
    <rPh sb="0" eb="2">
      <t>ヨウシキ</t>
    </rPh>
    <phoneticPr fontId="4"/>
  </si>
  <si>
    <t>大型ブロック</t>
    <rPh sb="0" eb="2">
      <t>オオガタ</t>
    </rPh>
    <phoneticPr fontId="4"/>
  </si>
  <si>
    <t>○○年○○月○○日</t>
    <rPh sb="2" eb="3">
      <t>ネン</t>
    </rPh>
    <rPh sb="5" eb="6">
      <t>ツキ</t>
    </rPh>
    <rPh sb="8" eb="9">
      <t>ニチ</t>
    </rPh>
    <phoneticPr fontId="4"/>
  </si>
  <si>
    <t>⑤ 対象請負金額１％ ④×0.01（受注者負担額）</t>
    <rPh sb="2" eb="4">
      <t>タイショウ</t>
    </rPh>
    <rPh sb="4" eb="6">
      <t>ウケオイ</t>
    </rPh>
    <rPh sb="6" eb="8">
      <t>キンガク</t>
    </rPh>
    <rPh sb="18" eb="21">
      <t>ジュチュウシャ</t>
    </rPh>
    <rPh sb="21" eb="23">
      <t>フタン</t>
    </rPh>
    <rPh sb="23" eb="24">
      <t>ガク</t>
    </rPh>
    <phoneticPr fontId="4"/>
  </si>
  <si>
    <t>（4）</t>
  </si>
  <si>
    <t>単品スライド請求額</t>
    <rPh sb="0" eb="2">
      <t>タンピン</t>
    </rPh>
    <rPh sb="6" eb="8">
      <t>セイキュウ</t>
    </rPh>
    <rPh sb="8" eb="9">
      <t>ガク</t>
    </rPh>
    <phoneticPr fontId="4"/>
  </si>
  <si>
    <t>－</t>
  </si>
  <si>
    <t>＝</t>
  </si>
  <si>
    <t>様式－３</t>
    <rPh sb="0" eb="2">
      <t>ヨウシキ</t>
    </rPh>
    <phoneticPr fontId="58"/>
  </si>
  <si>
    <t>熊谷市長　　○○○○　あて</t>
    <rPh sb="0" eb="3">
      <t>クマガヤシ</t>
    </rPh>
    <rPh sb="3" eb="4">
      <t>チョウ</t>
    </rPh>
    <phoneticPr fontId="4"/>
  </si>
  <si>
    <t>１．購入先、購入単価、購入数量等を証明出来る場合は、その資料（納品書等）を添付の上、併せて監督職員に提出すること。
　　証明できない場合は、概算数量を記載の上、その算出根拠を記した書類を提出すること。
２．対象材料は、品目毎および購入年月毎にとりまとめるものとする。なお、とりまとめ数量欄が足りない場合は、複数枚になってもよい。
３．変動額から受注者の負担額を差し引いて、単品スライド請求額を算出する計算過程を、別紙に記載すること。</t>
  </si>
  <si>
    <t>別紙</t>
    <rPh sb="0" eb="2">
      <t>ベッシ</t>
    </rPh>
    <phoneticPr fontId="4"/>
  </si>
  <si>
    <t>○鋼</t>
  </si>
  <si>
    <t>② 設計書金額（消費税相当額含む）</t>
    <rPh sb="2" eb="5">
      <t>セッケイショ</t>
    </rPh>
    <rPh sb="5" eb="7">
      <t>キンガク</t>
    </rPh>
    <rPh sb="8" eb="11">
      <t>ショウヒゼイ</t>
    </rPh>
    <rPh sb="11" eb="13">
      <t>ソウトウ</t>
    </rPh>
    <rPh sb="13" eb="14">
      <t>ガク</t>
    </rPh>
    <rPh sb="14" eb="15">
      <t>フク</t>
    </rPh>
    <phoneticPr fontId="4"/>
  </si>
  <si>
    <t>④ スライド対象請負金額（消費税相当額含む） ①－③</t>
    <rPh sb="6" eb="8">
      <t>タイショウ</t>
    </rPh>
    <rPh sb="8" eb="10">
      <t>ウケオイ</t>
    </rPh>
    <rPh sb="10" eb="12">
      <t>キンガク</t>
    </rPh>
    <phoneticPr fontId="4"/>
  </si>
  <si>
    <t>契約日</t>
    <rPh sb="0" eb="3">
      <t>ケイヤクビ</t>
    </rPh>
    <phoneticPr fontId="4"/>
  </si>
  <si>
    <t>⑦ 購入金額－当初想定金額（燃料油）（落札率考慮）</t>
    <rPh sb="2" eb="4">
      <t>コウニュウ</t>
    </rPh>
    <rPh sb="4" eb="6">
      <t>キンガク</t>
    </rPh>
    <rPh sb="7" eb="9">
      <t>トウショ</t>
    </rPh>
    <rPh sb="9" eb="11">
      <t>ソウテイ</t>
    </rPh>
    <rPh sb="11" eb="13">
      <t>キンガク</t>
    </rPh>
    <rPh sb="14" eb="16">
      <t>ネンリョウ</t>
    </rPh>
    <rPh sb="16" eb="17">
      <t>ユ</t>
    </rPh>
    <phoneticPr fontId="4"/>
  </si>
  <si>
    <t>⑧ 購入金額－当初想定金額（その他品目）（落札率考慮）</t>
    <rPh sb="2" eb="4">
      <t>コウニュウ</t>
    </rPh>
    <rPh sb="4" eb="6">
      <t>キンガク</t>
    </rPh>
    <rPh sb="7" eb="9">
      <t>トウショ</t>
    </rPh>
    <rPh sb="9" eb="11">
      <t>ソウテイ</t>
    </rPh>
    <rPh sb="11" eb="13">
      <t>キンガク</t>
    </rPh>
    <rPh sb="16" eb="17">
      <t>タ</t>
    </rPh>
    <rPh sb="17" eb="19">
      <t>ヒンモク</t>
    </rPh>
    <phoneticPr fontId="4"/>
  </si>
  <si>
    <t>1500×670×900</t>
  </si>
  <si>
    <t>単品スライド請求額　＝　⑨変動額　－　⑤受注者負担額</t>
    <rPh sb="0" eb="2">
      <t>タンピン</t>
    </rPh>
    <rPh sb="6" eb="8">
      <t>セイキュウ</t>
    </rPh>
    <rPh sb="8" eb="9">
      <t>ガク</t>
    </rPh>
    <rPh sb="13" eb="15">
      <t>ヘンドウ</t>
    </rPh>
    <rPh sb="15" eb="16">
      <t>ガク</t>
    </rPh>
    <rPh sb="20" eb="23">
      <t>ジュチュウシャ</t>
    </rPh>
    <rPh sb="23" eb="25">
      <t>フタン</t>
    </rPh>
    <rPh sb="25" eb="26">
      <t>ガク</t>
    </rPh>
    <phoneticPr fontId="4"/>
  </si>
  <si>
    <t>○○石油</t>
    <rPh sb="2" eb="4">
      <t>セキユ</t>
    </rPh>
    <phoneticPr fontId="4"/>
  </si>
  <si>
    <t>請負代金額変更請求額概算計算書</t>
    <rPh sb="0" eb="2">
      <t>ウケオイ</t>
    </rPh>
    <rPh sb="2" eb="4">
      <t>ダイキン</t>
    </rPh>
    <rPh sb="4" eb="5">
      <t>ガク</t>
    </rPh>
    <rPh sb="5" eb="7">
      <t>ヘンコウ</t>
    </rPh>
    <rPh sb="7" eb="9">
      <t>セイキュウ</t>
    </rPh>
    <rPh sb="9" eb="10">
      <t>ガク</t>
    </rPh>
    <rPh sb="10" eb="12">
      <t>ガイサン</t>
    </rPh>
    <rPh sb="12" eb="15">
      <t>ケイサンショ</t>
    </rPh>
    <phoneticPr fontId="4"/>
  </si>
  <si>
    <t>住　　　　所</t>
    <rPh sb="0" eb="1">
      <t>ジュウ</t>
    </rPh>
    <rPh sb="5" eb="6">
      <t>ショ</t>
    </rPh>
    <phoneticPr fontId="4"/>
  </si>
  <si>
    <t>年度</t>
    <rPh sb="0" eb="2">
      <t>ネンド</t>
    </rPh>
    <phoneticPr fontId="4"/>
  </si>
  <si>
    <t>令和４年１月７日</t>
    <rPh sb="0" eb="2">
      <t>レイワ</t>
    </rPh>
    <rPh sb="3" eb="4">
      <t>ネン</t>
    </rPh>
    <rPh sb="5" eb="6">
      <t>ガツ</t>
    </rPh>
    <rPh sb="7" eb="8">
      <t>ニチ</t>
    </rPh>
    <phoneticPr fontId="4"/>
  </si>
  <si>
    <t>○○○○□□□工事</t>
  </si>
  <si>
    <t>使用目的</t>
    <rPh sb="0" eb="2">
      <t>シヨウ</t>
    </rPh>
    <rPh sb="2" eb="4">
      <t>モクテキ</t>
    </rPh>
    <phoneticPr fontId="4"/>
  </si>
  <si>
    <t>○○市○○○－○</t>
    <rPh sb="2" eb="3">
      <t>シ</t>
    </rPh>
    <phoneticPr fontId="4"/>
  </si>
  <si>
    <t>○○○,○○○</t>
  </si>
  <si>
    <t>　　　　年　　月　　日</t>
    <rPh sb="4" eb="5">
      <t>ネン</t>
    </rPh>
    <rPh sb="7" eb="8">
      <t>ツキ</t>
    </rPh>
    <rPh sb="10" eb="11">
      <t>ヒ</t>
    </rPh>
    <phoneticPr fontId="58"/>
  </si>
  <si>
    <t>R○年○月</t>
  </si>
  <si>
    <t>R○年△月</t>
  </si>
  <si>
    <t>○,○○○,○○○</t>
  </si>
  <si>
    <t>□油</t>
    <rPh sb="1" eb="2">
      <t>ユ</t>
    </rPh>
    <phoneticPr fontId="4"/>
  </si>
  <si>
    <t>Ｌ</t>
  </si>
  <si>
    <t>○○○</t>
  </si>
  <si>
    <t>△油</t>
    <rPh sb="1" eb="2">
      <t>ユ</t>
    </rPh>
    <phoneticPr fontId="4"/>
  </si>
  <si>
    <t>R○年□月</t>
  </si>
  <si>
    <t>燃料油　合計</t>
    <rPh sb="0" eb="2">
      <t>ネンリョウ</t>
    </rPh>
    <rPh sb="2" eb="3">
      <t>ユ</t>
    </rPh>
    <rPh sb="4" eb="6">
      <t>ゴウケイ</t>
    </rPh>
    <phoneticPr fontId="4"/>
  </si>
  <si>
    <t>運搬車両</t>
    <rPh sb="0" eb="1">
      <t>ウン</t>
    </rPh>
    <rPh sb="1" eb="2">
      <t>ハン</t>
    </rPh>
    <rPh sb="2" eb="3">
      <t>クルマ</t>
    </rPh>
    <rPh sb="3" eb="4">
      <t>リョウ</t>
    </rPh>
    <phoneticPr fontId="4"/>
  </si>
  <si>
    <t>R○年○月計</t>
    <rPh sb="5" eb="6">
      <t>ケイ</t>
    </rPh>
    <phoneticPr fontId="4"/>
  </si>
  <si>
    <t>R○年△月計</t>
    <rPh sb="5" eb="6">
      <t>ケイ</t>
    </rPh>
    <phoneticPr fontId="4"/>
  </si>
  <si>
    <t>熊谷市長　　氏　名　　あて</t>
    <rPh sb="0" eb="3">
      <t>クマガヤシ</t>
    </rPh>
    <rPh sb="3" eb="4">
      <t>チョウ</t>
    </rPh>
    <rPh sb="6" eb="7">
      <t>シ</t>
    </rPh>
    <rPh sb="8" eb="9">
      <t>メイ</t>
    </rPh>
    <phoneticPr fontId="60"/>
  </si>
  <si>
    <t>R○年□月計</t>
    <rPh sb="5" eb="6">
      <t>ケイ</t>
    </rPh>
    <phoneticPr fontId="4"/>
  </si>
  <si>
    <t>運搬距離</t>
    <rPh sb="0" eb="2">
      <t>ウンパン</t>
    </rPh>
    <rPh sb="2" eb="4">
      <t>キョリ</t>
    </rPh>
    <phoneticPr fontId="4"/>
  </si>
  <si>
    <t>○○年○○月○○日付けで通知のあった請負代金額の変更に必要な購入した価格等について、下記のとおり資料を提出します。</t>
    <rPh sb="2" eb="3">
      <t>ネン</t>
    </rPh>
    <rPh sb="5" eb="6">
      <t>ツキ</t>
    </rPh>
    <rPh sb="8" eb="9">
      <t>ニチ</t>
    </rPh>
    <rPh sb="9" eb="10">
      <t>ツ</t>
    </rPh>
    <rPh sb="12" eb="14">
      <t>ツウチ</t>
    </rPh>
    <rPh sb="18" eb="20">
      <t>ウケオイ</t>
    </rPh>
    <rPh sb="20" eb="22">
      <t>ダイキン</t>
    </rPh>
    <rPh sb="22" eb="23">
      <t>ガク</t>
    </rPh>
    <rPh sb="24" eb="26">
      <t>ヘンコウ</t>
    </rPh>
    <rPh sb="27" eb="29">
      <t>ヒツヨウ</t>
    </rPh>
    <rPh sb="30" eb="32">
      <t>コウニュウ</t>
    </rPh>
    <rPh sb="34" eb="36">
      <t>カカク</t>
    </rPh>
    <rPh sb="36" eb="37">
      <t>トウ</t>
    </rPh>
    <rPh sb="42" eb="44">
      <t>カキ</t>
    </rPh>
    <rPh sb="48" eb="50">
      <t>シリョウ</t>
    </rPh>
    <rPh sb="51" eb="53">
      <t>テイシュツ</t>
    </rPh>
    <phoneticPr fontId="4"/>
  </si>
  <si>
    <t>○○商事</t>
    <rPh sb="2" eb="4">
      <t>ショウジ</t>
    </rPh>
    <phoneticPr fontId="4"/>
  </si>
  <si>
    <t>□□石油</t>
    <rPh sb="2" eb="4">
      <t>セキユ</t>
    </rPh>
    <phoneticPr fontId="4"/>
  </si>
  <si>
    <t>ｋ　：落札率</t>
    <rPh sb="3" eb="5">
      <t>ラクサツ</t>
    </rPh>
    <rPh sb="5" eb="6">
      <t>リツ</t>
    </rPh>
    <phoneticPr fontId="4"/>
  </si>
  <si>
    <t>請負代金額の変更の対象材料計算総括表</t>
    <rPh sb="0" eb="2">
      <t>ウケオイ</t>
    </rPh>
    <rPh sb="2" eb="4">
      <t>ダイキン</t>
    </rPh>
    <rPh sb="4" eb="5">
      <t>ガク</t>
    </rPh>
    <rPh sb="6" eb="8">
      <t>ヘンコウ</t>
    </rPh>
    <rPh sb="9" eb="11">
      <t>タイショウ</t>
    </rPh>
    <rPh sb="11" eb="13">
      <t>ザイリョウ</t>
    </rPh>
    <rPh sb="13" eb="15">
      <t>ケイサン</t>
    </rPh>
    <rPh sb="15" eb="18">
      <t>ソウカツヒョウ</t>
    </rPh>
    <phoneticPr fontId="4"/>
  </si>
  <si>
    <t>様式3-1</t>
    <rPh sb="0" eb="2">
      <t>ヨウシキ</t>
    </rPh>
    <phoneticPr fontId="4"/>
  </si>
  <si>
    <t>使用した建設機械</t>
    <rPh sb="0" eb="2">
      <t>シヨウ</t>
    </rPh>
    <rPh sb="4" eb="6">
      <t>ケンセツ</t>
    </rPh>
    <rPh sb="6" eb="8">
      <t>キカイ</t>
    </rPh>
    <phoneticPr fontId="4"/>
  </si>
  <si>
    <t>様式第１７号（第１３条関係）</t>
    <rPh sb="0" eb="2">
      <t>ヨウシキ</t>
    </rPh>
    <rPh sb="2" eb="3">
      <t>ダイ</t>
    </rPh>
    <rPh sb="5" eb="6">
      <t>ゴウ</t>
    </rPh>
    <rPh sb="7" eb="8">
      <t>ダイ</t>
    </rPh>
    <rPh sb="10" eb="11">
      <t>ジョウ</t>
    </rPh>
    <rPh sb="11" eb="13">
      <t>カンケイ</t>
    </rPh>
    <phoneticPr fontId="4"/>
  </si>
  <si>
    <t>照明の有無</t>
    <rPh sb="0" eb="2">
      <t>ショウメイ</t>
    </rPh>
    <rPh sb="3" eb="5">
      <t>ウム</t>
    </rPh>
    <phoneticPr fontId="4"/>
  </si>
  <si>
    <t>請負代金額変更請求額概算計算書</t>
    <rPh sb="2" eb="4">
      <t>ダイキン</t>
    </rPh>
    <rPh sb="4" eb="5">
      <t>ガク</t>
    </rPh>
    <rPh sb="5" eb="7">
      <t>ヘンコウ</t>
    </rPh>
    <rPh sb="7" eb="9">
      <t>セイキュウ</t>
    </rPh>
    <rPh sb="9" eb="10">
      <t>ガク</t>
    </rPh>
    <rPh sb="10" eb="12">
      <t>ガイサン</t>
    </rPh>
    <rPh sb="12" eb="15">
      <t>ケイサンショ</t>
    </rPh>
    <phoneticPr fontId="58"/>
  </si>
  <si>
    <t>工事場所</t>
    <rPh sb="0" eb="2">
      <t>コウジ</t>
    </rPh>
    <rPh sb="2" eb="4">
      <t>バショ</t>
    </rPh>
    <phoneticPr fontId="60"/>
  </si>
  <si>
    <t>記</t>
  </si>
  <si>
    <t>品　　　目</t>
  </si>
  <si>
    <t>契約額</t>
    <rPh sb="0" eb="2">
      <t>ケイヤク</t>
    </rPh>
    <rPh sb="2" eb="3">
      <t>ガク</t>
    </rPh>
    <phoneticPr fontId="4"/>
  </si>
  <si>
    <t>規　格</t>
  </si>
  <si>
    <t>単位</t>
  </si>
  <si>
    <t>(t)</t>
  </si>
  <si>
    <t>　熊谷市建設工事請負契約約款第２５条第５項に基づく請負代金額の変更請求額の内訳は、下記のとおりです。</t>
    <rPh sb="1" eb="4">
      <t>クマガヤシ</t>
    </rPh>
    <rPh sb="4" eb="6">
      <t>ケンセツ</t>
    </rPh>
    <rPh sb="12" eb="14">
      <t>ヤッカン</t>
    </rPh>
    <rPh sb="14" eb="15">
      <t>ダイ</t>
    </rPh>
    <rPh sb="17" eb="18">
      <t>ジョウ</t>
    </rPh>
    <rPh sb="18" eb="19">
      <t>ダイ</t>
    </rPh>
    <rPh sb="20" eb="21">
      <t>コウ</t>
    </rPh>
    <rPh sb="22" eb="23">
      <t>モト</t>
    </rPh>
    <rPh sb="29" eb="30">
      <t>ガク</t>
    </rPh>
    <rPh sb="31" eb="33">
      <t>ヘンコウ</t>
    </rPh>
    <rPh sb="33" eb="35">
      <t>セイキュウ</t>
    </rPh>
    <rPh sb="35" eb="36">
      <t>ガク</t>
    </rPh>
    <rPh sb="37" eb="39">
      <t>ウチワケ</t>
    </rPh>
    <rPh sb="41" eb="43">
      <t>カキ</t>
    </rPh>
    <phoneticPr fontId="58"/>
  </si>
  <si>
    <t>数量</t>
  </si>
  <si>
    <t>当初単価</t>
    <rPh sb="0" eb="2">
      <t>トウショ</t>
    </rPh>
    <rPh sb="2" eb="4">
      <t>タンカ</t>
    </rPh>
    <phoneticPr fontId="58"/>
  </si>
  <si>
    <t>当初想定
金額</t>
    <rPh sb="0" eb="2">
      <t>トウショ</t>
    </rPh>
    <rPh sb="2" eb="4">
      <t>ソウテイ</t>
    </rPh>
    <rPh sb="5" eb="7">
      <t>キンガク</t>
    </rPh>
    <phoneticPr fontId="58"/>
  </si>
  <si>
    <t>購入単価</t>
    <rPh sb="0" eb="2">
      <t>コウニュウ</t>
    </rPh>
    <rPh sb="2" eb="4">
      <t>タンカ</t>
    </rPh>
    <phoneticPr fontId="58"/>
  </si>
  <si>
    <t>購入金額</t>
    <rPh sb="0" eb="2">
      <t>コウニュウ</t>
    </rPh>
    <rPh sb="2" eb="4">
      <t>キンガク</t>
    </rPh>
    <phoneticPr fontId="58"/>
  </si>
  <si>
    <t>差額</t>
    <rPh sb="0" eb="2">
      <t>サガク</t>
    </rPh>
    <phoneticPr fontId="58"/>
  </si>
  <si>
    <t>備　　考</t>
  </si>
  <si>
    <t>変　　　動　　　額</t>
    <rPh sb="0" eb="1">
      <t>ヘン</t>
    </rPh>
    <rPh sb="4" eb="5">
      <t>ドウ</t>
    </rPh>
    <rPh sb="8" eb="9">
      <t>ガク</t>
    </rPh>
    <phoneticPr fontId="58"/>
  </si>
  <si>
    <t>単品スライド請求額</t>
    <rPh sb="0" eb="2">
      <t>タンピン</t>
    </rPh>
    <rPh sb="6" eb="9">
      <t>セイキュウガク</t>
    </rPh>
    <phoneticPr fontId="58"/>
  </si>
  <si>
    <t>　</t>
  </si>
  <si>
    <t>(注)</t>
  </si>
  <si>
    <t>○○市○○○-○</t>
    <rPh sb="2" eb="3">
      <t>シ</t>
    </rPh>
    <phoneticPr fontId="4"/>
  </si>
  <si>
    <t>請負代金額変更請求額計算書</t>
    <rPh sb="2" eb="4">
      <t>ダイキン</t>
    </rPh>
    <rPh sb="4" eb="5">
      <t>ガク</t>
    </rPh>
    <rPh sb="5" eb="7">
      <t>ヘンコウ</t>
    </rPh>
    <rPh sb="7" eb="9">
      <t>セイキュウ</t>
    </rPh>
    <rPh sb="9" eb="10">
      <t>ガク</t>
    </rPh>
    <rPh sb="10" eb="13">
      <t>ケイサンショ</t>
    </rPh>
    <phoneticPr fontId="58"/>
  </si>
  <si>
    <t>　熊谷市長　　氏　名　　あて</t>
    <rPh sb="1" eb="5">
      <t>クマガヤシチョウ</t>
    </rPh>
    <rPh sb="7" eb="8">
      <t>シ</t>
    </rPh>
    <rPh sb="9" eb="10">
      <t>ナ</t>
    </rPh>
    <phoneticPr fontId="58"/>
  </si>
  <si>
    <t>1</t>
  </si>
  <si>
    <t>機械名</t>
    <rPh sb="0" eb="2">
      <t>キカイ</t>
    </rPh>
    <rPh sb="2" eb="3">
      <t>メイ</t>
    </rPh>
    <phoneticPr fontId="4"/>
  </si>
  <si>
    <t>□□市■■</t>
    <rPh sb="2" eb="3">
      <t>シ</t>
    </rPh>
    <phoneticPr fontId="4"/>
  </si>
  <si>
    <t>熊谷市長　　氏　名　　あて</t>
    <rPh sb="0" eb="3">
      <t>クマガヤシ</t>
    </rPh>
    <rPh sb="3" eb="4">
      <t>チョウ</t>
    </rPh>
    <rPh sb="6" eb="7">
      <t>シ</t>
    </rPh>
    <rPh sb="8" eb="9">
      <t>メイ</t>
    </rPh>
    <phoneticPr fontId="58"/>
  </si>
  <si>
    <t>住　　　　所</t>
    <rPh sb="0" eb="1">
      <t>ジュウ</t>
    </rPh>
    <rPh sb="5" eb="6">
      <t>ショ</t>
    </rPh>
    <phoneticPr fontId="58"/>
  </si>
  <si>
    <t>１．</t>
  </si>
  <si>
    <t>１．購入先、購入単価、購入数量等を証明出来る場合は、その資料（納品書等）を添付の上、併せて監督職員に提出すること。
　　証明できない場合は、概算数量を記載の上、その算出根拠を記した書類を提出すること。
２．対象材料は、品目毎および購入年月毎にとりまとめるものとする。なお、とりまとめ数量欄が足りない場合は、別紙にとりまとめる
　　ものとする。
　　ただし同一の品目で同一年月でも複数の単価がある場合は、区分するものとする。
　　なお、当該品目が同一月で複数の工種や機械で使用されている場合、監督職員より工種や機械毎等の内訳を提出するよう要求があった
　　場合など、追加資料が必要な場合がある。</t>
    <rPh sb="153" eb="155">
      <t>ベッシ</t>
    </rPh>
    <rPh sb="177" eb="179">
      <t>ドウイツ</t>
    </rPh>
    <rPh sb="180" eb="182">
      <t>ヒンモク</t>
    </rPh>
    <rPh sb="183" eb="185">
      <t>ドウイツ</t>
    </rPh>
    <rPh sb="185" eb="187">
      <t>ネンゲツ</t>
    </rPh>
    <rPh sb="189" eb="191">
      <t>フクスウ</t>
    </rPh>
    <rPh sb="192" eb="194">
      <t>タンカ</t>
    </rPh>
    <rPh sb="197" eb="199">
      <t>バアイ</t>
    </rPh>
    <rPh sb="201" eb="203">
      <t>クブン</t>
    </rPh>
    <rPh sb="217" eb="219">
      <t>トウガイ</t>
    </rPh>
    <rPh sb="219" eb="221">
      <t>ヒンモク</t>
    </rPh>
    <rPh sb="222" eb="224">
      <t>ドウイツ</t>
    </rPh>
    <rPh sb="224" eb="225">
      <t>ツキ</t>
    </rPh>
    <rPh sb="226" eb="228">
      <t>フクスウ</t>
    </rPh>
    <rPh sb="229" eb="231">
      <t>コウシュ</t>
    </rPh>
    <rPh sb="232" eb="234">
      <t>キカイ</t>
    </rPh>
    <rPh sb="235" eb="237">
      <t>シヨウ</t>
    </rPh>
    <rPh sb="242" eb="244">
      <t>バアイ</t>
    </rPh>
    <rPh sb="245" eb="247">
      <t>カントク</t>
    </rPh>
    <rPh sb="247" eb="249">
      <t>ショクイン</t>
    </rPh>
    <rPh sb="251" eb="253">
      <t>コウシュ</t>
    </rPh>
    <rPh sb="254" eb="256">
      <t>キカイ</t>
    </rPh>
    <rPh sb="256" eb="257">
      <t>ゴト</t>
    </rPh>
    <rPh sb="257" eb="258">
      <t>トウ</t>
    </rPh>
    <rPh sb="259" eb="261">
      <t>ウチワケ</t>
    </rPh>
    <rPh sb="262" eb="264">
      <t>テイシュツ</t>
    </rPh>
    <rPh sb="268" eb="270">
      <t>ヨウキュウ</t>
    </rPh>
    <rPh sb="277" eb="279">
      <t>バアイ</t>
    </rPh>
    <rPh sb="282" eb="284">
      <t>ツイカ</t>
    </rPh>
    <rPh sb="284" eb="286">
      <t>シリョウ</t>
    </rPh>
    <rPh sb="287" eb="289">
      <t>ヒツヨウ</t>
    </rPh>
    <rPh sb="290" eb="292">
      <t>バアイ</t>
    </rPh>
    <phoneticPr fontId="4"/>
  </si>
  <si>
    <t>購入先、購入単価、購入数量等を証明出来る場合は、その資料（納品書等）を添付の上、併せて監督職員に提出すること。証明できない場合は、概算数量を記載の上、その算出根拠を記した書類を提出すること。</t>
  </si>
  <si>
    <t>搬入年月</t>
    <rPh sb="0" eb="2">
      <t>ハンニュウ</t>
    </rPh>
    <rPh sb="2" eb="4">
      <t>ネンゲツ</t>
    </rPh>
    <phoneticPr fontId="4"/>
  </si>
  <si>
    <t>２．</t>
  </si>
  <si>
    <t>対象材料は、品目ごと及び購入年月ごとにとりまとめるものとする。なお、とりまとめ数量欄が足りない場合は、複数枚になってもよい。</t>
    <rPh sb="10" eb="11">
      <t>オヨ</t>
    </rPh>
    <phoneticPr fontId="58"/>
  </si>
  <si>
    <t>セミトレーラー</t>
  </si>
  <si>
    <t>令和４年２月１４日</t>
    <rPh sb="0" eb="2">
      <t>レイワ</t>
    </rPh>
    <rPh sb="3" eb="4">
      <t>ネン</t>
    </rPh>
    <rPh sb="5" eb="6">
      <t>ガツ</t>
    </rPh>
    <rPh sb="8" eb="9">
      <t>ニチ</t>
    </rPh>
    <phoneticPr fontId="4"/>
  </si>
  <si>
    <t>３．</t>
  </si>
  <si>
    <t>変動額から受注者の負担額を差し引いて、単品スライド請求額を算出する計算過程を、別紙に記載すること。</t>
  </si>
  <si>
    <t>上記金額の９割の額</t>
    <rPh sb="0" eb="2">
      <t>ジョウキ</t>
    </rPh>
    <rPh sb="2" eb="4">
      <t>キンガク</t>
    </rPh>
    <rPh sb="6" eb="7">
      <t>ワリ</t>
    </rPh>
    <rPh sb="8" eb="9">
      <t>ガク</t>
    </rPh>
    <phoneticPr fontId="60"/>
  </si>
  <si>
    <t>備　考</t>
  </si>
  <si>
    <t>発注者</t>
    <rPh sb="0" eb="3">
      <t>ハッチュウシャ</t>
    </rPh>
    <phoneticPr fontId="60"/>
  </si>
  <si>
    <t>（別　添）</t>
    <rPh sb="1" eb="2">
      <t>ベツ</t>
    </rPh>
    <rPh sb="3" eb="4">
      <t>ソウ</t>
    </rPh>
    <phoneticPr fontId="4"/>
  </si>
  <si>
    <t>工事出来高等検査及び部分払請求書</t>
    <rPh sb="0" eb="2">
      <t>コウジ</t>
    </rPh>
    <rPh sb="2" eb="4">
      <t>デキ</t>
    </rPh>
    <rPh sb="4" eb="5">
      <t>タカ</t>
    </rPh>
    <rPh sb="5" eb="6">
      <t>ラ</t>
    </rPh>
    <rPh sb="6" eb="8">
      <t>ケンサ</t>
    </rPh>
    <rPh sb="8" eb="9">
      <t>オヨ</t>
    </rPh>
    <rPh sb="10" eb="12">
      <t>ブブン</t>
    </rPh>
    <rPh sb="12" eb="13">
      <t>ハラ</t>
    </rPh>
    <rPh sb="13" eb="15">
      <t>セイキュウ</t>
    </rPh>
    <rPh sb="15" eb="16">
      <t>ショ</t>
    </rPh>
    <phoneticPr fontId="60"/>
  </si>
  <si>
    <t>熊谷市建設工事請負契約約款第２５条第5項の対象材料内訳表</t>
    <rPh sb="0" eb="3">
      <t>クマガヤシ</t>
    </rPh>
    <rPh sb="3" eb="5">
      <t>ケンセツ</t>
    </rPh>
    <rPh sb="5" eb="7">
      <t>コウジ</t>
    </rPh>
    <rPh sb="11" eb="13">
      <t>ヤッカン</t>
    </rPh>
    <rPh sb="13" eb="14">
      <t>ダイジョウダイコウタイショウザイリョウウチワケヒョウ</t>
    </rPh>
    <phoneticPr fontId="4"/>
  </si>
  <si>
    <t>規　　格</t>
    <rPh sb="0" eb="1">
      <t>タダシ</t>
    </rPh>
    <rPh sb="3" eb="4">
      <t>カク</t>
    </rPh>
    <phoneticPr fontId="4"/>
  </si>
  <si>
    <t>単　位</t>
    <rPh sb="0" eb="1">
      <t>タン</t>
    </rPh>
    <rPh sb="2" eb="3">
      <t>クライ</t>
    </rPh>
    <phoneticPr fontId="4"/>
  </si>
  <si>
    <t>出来高等部分相当額</t>
    <rPh sb="0" eb="2">
      <t>デキ</t>
    </rPh>
    <rPh sb="2" eb="3">
      <t>タカ</t>
    </rPh>
    <rPh sb="3" eb="4">
      <t>ラ</t>
    </rPh>
    <rPh sb="4" eb="6">
      <t>ブブン</t>
    </rPh>
    <rPh sb="6" eb="8">
      <t>ソウトウ</t>
    </rPh>
    <rPh sb="8" eb="9">
      <t>ガク</t>
    </rPh>
    <phoneticPr fontId="60"/>
  </si>
  <si>
    <t>様式第６号（第９条関係）</t>
    <rPh sb="0" eb="2">
      <t>ヨウシキ</t>
    </rPh>
    <rPh sb="2" eb="3">
      <t>ダイ</t>
    </rPh>
    <rPh sb="4" eb="5">
      <t>ゴウ</t>
    </rPh>
    <rPh sb="6" eb="7">
      <t>ダイ</t>
    </rPh>
    <rPh sb="8" eb="9">
      <t>ジョウ</t>
    </rPh>
    <rPh sb="9" eb="11">
      <t>カンケイ</t>
    </rPh>
    <phoneticPr fontId="60"/>
  </si>
  <si>
    <t>数　　量</t>
    <rPh sb="0" eb="1">
      <t>カズ</t>
    </rPh>
    <rPh sb="3" eb="4">
      <t>リョウ</t>
    </rPh>
    <phoneticPr fontId="4"/>
  </si>
  <si>
    <t>備　　　考</t>
    <rPh sb="0" eb="1">
      <t>ソナエ</t>
    </rPh>
    <rPh sb="4" eb="5">
      <t>コウ</t>
    </rPh>
    <phoneticPr fontId="4"/>
  </si>
  <si>
    <t>深夜早朝</t>
    <rPh sb="0" eb="2">
      <t>シンヤ</t>
    </rPh>
    <rPh sb="2" eb="4">
      <t>ソウチョウ</t>
    </rPh>
    <phoneticPr fontId="4"/>
  </si>
  <si>
    <t>機械搬入所在地</t>
    <rPh sb="0" eb="2">
      <t>キカイ</t>
    </rPh>
    <rPh sb="2" eb="4">
      <t>ハンニュウ</t>
    </rPh>
    <rPh sb="4" eb="7">
      <t>ショザイチ</t>
    </rPh>
    <phoneticPr fontId="4"/>
  </si>
  <si>
    <t>□□□建設（株）</t>
    <rPh sb="3" eb="5">
      <t>ケンセツ</t>
    </rPh>
    <rPh sb="5" eb="8">
      <t>カブ</t>
    </rPh>
    <phoneticPr fontId="4"/>
  </si>
  <si>
    <t>代表取締役　□□　○○</t>
    <rPh sb="0" eb="5">
      <t>ダイヒョウトリシマリヤク</t>
    </rPh>
    <phoneticPr fontId="4"/>
  </si>
  <si>
    <t>スライド金額（Ｓ）</t>
    <rPh sb="4" eb="6">
      <t>キンガク</t>
    </rPh>
    <phoneticPr fontId="59"/>
  </si>
  <si>
    <t>＋</t>
  </si>
  <si>
    <r>
      <rPr>
        <sz val="13"/>
        <color auto="1"/>
        <rFont val="ＭＳ Ｐゴシック"/>
      </rPr>
      <t>自）</t>
    </r>
    <r>
      <rPr>
        <b/>
        <sz val="13"/>
        <color rgb="FFFF0000"/>
        <rFont val="BIZ UDゴシック"/>
      </rPr>
      <t>　令和３年　６月　１日</t>
    </r>
    <rPh sb="0" eb="1">
      <t>ジ</t>
    </rPh>
    <rPh sb="3" eb="5">
      <t>レイワ</t>
    </rPh>
    <rPh sb="6" eb="7">
      <t>ネン</t>
    </rPh>
    <rPh sb="9" eb="10">
      <t>ガツ</t>
    </rPh>
    <rPh sb="12" eb="13">
      <t>ニチ</t>
    </rPh>
    <phoneticPr fontId="59"/>
  </si>
  <si>
    <t>自動計算</t>
    <rPh sb="0" eb="2">
      <t>ジドウ</t>
    </rPh>
    <rPh sb="2" eb="4">
      <t>ケイサン</t>
    </rPh>
    <phoneticPr fontId="4"/>
  </si>
  <si>
    <t>ｐ’：価格変動後における各対象材料の単価</t>
    <rPh sb="3" eb="5">
      <t>カカク</t>
    </rPh>
    <rPh sb="5" eb="7">
      <t>ヘンドウ</t>
    </rPh>
    <rPh sb="7" eb="8">
      <t>ゴ</t>
    </rPh>
    <rPh sb="12" eb="13">
      <t>カク</t>
    </rPh>
    <rPh sb="13" eb="15">
      <t>タイショウ</t>
    </rPh>
    <rPh sb="15" eb="17">
      <t>ザイリョウ</t>
    </rPh>
    <rPh sb="18" eb="20">
      <t>タンカ</t>
    </rPh>
    <phoneticPr fontId="4"/>
  </si>
  <si>
    <t>●●市○○</t>
    <rPh sb="2" eb="3">
      <t>シ</t>
    </rPh>
    <phoneticPr fontId="4"/>
  </si>
  <si>
    <t>１）スライド額（Ｓ）</t>
    <rPh sb="6" eb="7">
      <t>ガク</t>
    </rPh>
    <phoneticPr fontId="4"/>
  </si>
  <si>
    <t>①請負代金額
　（消費税相当額含む）</t>
    <rPh sb="1" eb="3">
      <t>ウケオイ</t>
    </rPh>
    <rPh sb="3" eb="5">
      <t>ダイキン</t>
    </rPh>
    <rPh sb="5" eb="6">
      <t>ガク</t>
    </rPh>
    <rPh sb="9" eb="12">
      <t>ショウヒゼイ</t>
    </rPh>
    <rPh sb="12" eb="14">
      <t>ソウトウ</t>
    </rPh>
    <rPh sb="14" eb="15">
      <t>ガク</t>
    </rPh>
    <rPh sb="15" eb="16">
      <t>フク</t>
    </rPh>
    <phoneticPr fontId="59"/>
  </si>
  <si>
    <t>＜別　 添＞</t>
    <rPh sb="1" eb="2">
      <t>ベツ</t>
    </rPh>
    <rPh sb="4" eb="5">
      <t>テン</t>
    </rPh>
    <phoneticPr fontId="4"/>
  </si>
  <si>
    <t>４．</t>
  </si>
  <si>
    <t>詳細に数量計算が出来る場合は、様式-3を用いても良い。</t>
    <rPh sb="0" eb="2">
      <t>ショウサイ</t>
    </rPh>
    <rPh sb="3" eb="5">
      <t>スウリョウ</t>
    </rPh>
    <rPh sb="5" eb="7">
      <t>ケイサン</t>
    </rPh>
    <rPh sb="8" eb="10">
      <t>デキ</t>
    </rPh>
    <rPh sb="11" eb="13">
      <t>バアイ</t>
    </rPh>
    <rPh sb="15" eb="17">
      <t>ヨウシキ</t>
    </rPh>
    <rPh sb="20" eb="21">
      <t>モチ</t>
    </rPh>
    <rPh sb="24" eb="25">
      <t>ヨ</t>
    </rPh>
    <phoneticPr fontId="4"/>
  </si>
  <si>
    <t>様式－１－１</t>
    <rPh sb="0" eb="2">
      <t>ヨウシキ</t>
    </rPh>
    <phoneticPr fontId="4"/>
  </si>
  <si>
    <t>R3年9月</t>
  </si>
  <si>
    <t>１．購入先、購入単価、購入数量等を証明出来る場合は、その資料（納品書等）を添付の上、併せて監督職員に提出すること。
　　証明できない場合は、概算数量を記載の上、その算出根拠を記した書類を提出すること。
２．対象材料は、品目毎および購入年月毎にとりまとめるものとする。なお、とりまとめ数量欄が足りない場合は、複数枚になってもよい。
３．変動額から受注者の負担額を差し引いて、単品スライド請求額を算出する計算過程を、別紙に記載すること。
４．詳細な数量計算ができる場合は、様式-3を用いてもよい。</t>
    <rPh sb="219" eb="221">
      <t>ショウサイ</t>
    </rPh>
    <rPh sb="222" eb="224">
      <t>スウリョウ</t>
    </rPh>
    <rPh sb="224" eb="226">
      <t>ケイサン</t>
    </rPh>
    <rPh sb="230" eb="232">
      <t>バアイ</t>
    </rPh>
    <rPh sb="234" eb="236">
      <t>ヨウシキ</t>
    </rPh>
    <rPh sb="239" eb="240">
      <t>モチ</t>
    </rPh>
    <phoneticPr fontId="4"/>
  </si>
  <si>
    <t>件名</t>
    <rPh sb="0" eb="2">
      <t>ケンメイ</t>
    </rPh>
    <phoneticPr fontId="4"/>
  </si>
  <si>
    <t>工事請負契約書第２５条第５項に基づく請負代金額の内訳は、下記のとおりです。</t>
    <rPh sb="0" eb="2">
      <t>コウジ</t>
    </rPh>
    <rPh sb="2" eb="4">
      <t>ウケオイ</t>
    </rPh>
    <rPh sb="4" eb="7">
      <t>ケイヤクショ</t>
    </rPh>
    <rPh sb="7" eb="8">
      <t>ダイ</t>
    </rPh>
    <rPh sb="10" eb="11">
      <t>ジョウ</t>
    </rPh>
    <rPh sb="11" eb="12">
      <t>ダイ</t>
    </rPh>
    <rPh sb="13" eb="14">
      <t>コウ</t>
    </rPh>
    <rPh sb="15" eb="16">
      <t>モト</t>
    </rPh>
    <rPh sb="18" eb="20">
      <t>ウケオイ</t>
    </rPh>
    <rPh sb="20" eb="22">
      <t>ダイキン</t>
    </rPh>
    <rPh sb="22" eb="23">
      <t>ガク</t>
    </rPh>
    <rPh sb="24" eb="26">
      <t>ウチワケ</t>
    </rPh>
    <rPh sb="28" eb="30">
      <t>カキ</t>
    </rPh>
    <phoneticPr fontId="4"/>
  </si>
  <si>
    <t>　工事材料の金額</t>
    <rPh sb="1" eb="3">
      <t>コウジ</t>
    </rPh>
    <rPh sb="3" eb="5">
      <t>ザイリョウ</t>
    </rPh>
    <rPh sb="6" eb="8">
      <t>キンガク</t>
    </rPh>
    <phoneticPr fontId="4"/>
  </si>
  <si>
    <t>当初想定
金額</t>
    <rPh sb="0" eb="2">
      <t>トウショ</t>
    </rPh>
    <rPh sb="2" eb="4">
      <t>ソウテイ</t>
    </rPh>
    <rPh sb="5" eb="7">
      <t>キンガク</t>
    </rPh>
    <phoneticPr fontId="4"/>
  </si>
  <si>
    <t>２）スライド額（Ｓ’）＝スライド額（Ｓ）×100/110　＝</t>
    <rPh sb="6" eb="7">
      <t>ガク</t>
    </rPh>
    <rPh sb="16" eb="17">
      <t>ガク</t>
    </rPh>
    <phoneticPr fontId="4"/>
  </si>
  <si>
    <t>１．購入先、購入単価、購入数量等を証明出来る場合は、その資料（納品書等）を添付の上、併せて監督職員に提出すること。
　　証明できない場合は、概算数量を記載の上、その算出根拠を記した書類を提出すること。
２．対象材料は、品目毎および購入年月毎にとりまとめるものとする。なお、とりまとめ数量欄が足りない場合は、複数枚になってもよい。
　　同一の品目で同一年月でも複数の単価がある場合や購入先が異なる場合は、区分するものとする。
３．変動額から受注者の負担額を差し引いて、単品スライド請求額を算出する計算過程を、別紙に記載すること。</t>
    <rPh sb="167" eb="169">
      <t>ドウイツ</t>
    </rPh>
    <rPh sb="170" eb="172">
      <t>ヒンモク</t>
    </rPh>
    <rPh sb="173" eb="175">
      <t>ドウイツ</t>
    </rPh>
    <rPh sb="175" eb="177">
      <t>ネンゲツ</t>
    </rPh>
    <rPh sb="179" eb="181">
      <t>フクスウ</t>
    </rPh>
    <rPh sb="182" eb="184">
      <t>タンカ</t>
    </rPh>
    <rPh sb="187" eb="189">
      <t>バアイ</t>
    </rPh>
    <rPh sb="190" eb="192">
      <t>コウニュウ</t>
    </rPh>
    <rPh sb="192" eb="193">
      <t>サキ</t>
    </rPh>
    <rPh sb="194" eb="195">
      <t>コト</t>
    </rPh>
    <rPh sb="197" eb="199">
      <t>バアイ</t>
    </rPh>
    <rPh sb="201" eb="203">
      <t>クブン</t>
    </rPh>
    <phoneticPr fontId="4"/>
  </si>
  <si>
    <t>様式－３－１</t>
    <rPh sb="0" eb="2">
      <t>ヨウシキ</t>
    </rPh>
    <phoneticPr fontId="4"/>
  </si>
  <si>
    <t>工事名</t>
    <rPh sb="0" eb="2">
      <t>コウジ</t>
    </rPh>
    <rPh sb="2" eb="3">
      <t>メイ</t>
    </rPh>
    <phoneticPr fontId="60"/>
  </si>
  <si>
    <t>検査規則第13条第4項の規定により通知します。</t>
    <rPh sb="0" eb="2">
      <t>ケンサ</t>
    </rPh>
    <rPh sb="2" eb="4">
      <t>キソク</t>
    </rPh>
    <rPh sb="4" eb="5">
      <t>ダイ</t>
    </rPh>
    <rPh sb="7" eb="8">
      <t>ジョウ</t>
    </rPh>
    <rPh sb="8" eb="9">
      <t>ダイ</t>
    </rPh>
    <rPh sb="10" eb="11">
      <t>コウ</t>
    </rPh>
    <rPh sb="12" eb="14">
      <t>キテイ</t>
    </rPh>
    <rPh sb="17" eb="19">
      <t>ツウチ</t>
    </rPh>
    <phoneticPr fontId="4"/>
  </si>
  <si>
    <t>付けで通知のあった請負代金額の変更に必要な購入した価格等について、下記のとおり資料を提出します。</t>
    <rPh sb="0" eb="1">
      <t>ヅケ</t>
    </rPh>
    <rPh sb="3" eb="5">
      <t>ツウチ</t>
    </rPh>
    <rPh sb="9" eb="11">
      <t>ウケオイ</t>
    </rPh>
    <rPh sb="11" eb="13">
      <t>ダイキン</t>
    </rPh>
    <rPh sb="13" eb="14">
      <t>ガク</t>
    </rPh>
    <rPh sb="15" eb="17">
      <t>ヘンコウ</t>
    </rPh>
    <rPh sb="18" eb="20">
      <t>ヒツヨウ</t>
    </rPh>
    <rPh sb="21" eb="23">
      <t>コウニュウ</t>
    </rPh>
    <rPh sb="25" eb="27">
      <t>カカク</t>
    </rPh>
    <rPh sb="27" eb="28">
      <t>トウ</t>
    </rPh>
    <rPh sb="33" eb="35">
      <t>カキ</t>
    </rPh>
    <rPh sb="39" eb="41">
      <t>シリョウ</t>
    </rPh>
    <rPh sb="42" eb="44">
      <t>テイシュツ</t>
    </rPh>
    <phoneticPr fontId="4"/>
  </si>
  <si>
    <t>様式－３－３</t>
    <rPh sb="0" eb="2">
      <t>ヨウシキ</t>
    </rPh>
    <phoneticPr fontId="4"/>
  </si>
  <si>
    <t>R4年7月</t>
    <rPh sb="2" eb="3">
      <t>ネン</t>
    </rPh>
    <rPh sb="4" eb="5">
      <t>ガツ</t>
    </rPh>
    <phoneticPr fontId="4"/>
  </si>
  <si>
    <t>使用した
建設機械名</t>
    <rPh sb="0" eb="2">
      <t>シヨウ</t>
    </rPh>
    <rPh sb="5" eb="7">
      <t>ケンセツ</t>
    </rPh>
    <rPh sb="7" eb="9">
      <t>キカイ</t>
    </rPh>
    <rPh sb="9" eb="10">
      <t>メイ</t>
    </rPh>
    <phoneticPr fontId="4"/>
  </si>
  <si>
    <t>建設機械名・名称</t>
    <rPh sb="0" eb="2">
      <t>ケンセツ</t>
    </rPh>
    <rPh sb="2" eb="4">
      <t>キカイ</t>
    </rPh>
    <rPh sb="4" eb="5">
      <t>メイ</t>
    </rPh>
    <rPh sb="6" eb="8">
      <t>メイショウ</t>
    </rPh>
    <phoneticPr fontId="4"/>
  </si>
  <si>
    <t>運搬費の内燃料代</t>
    <rPh sb="0" eb="2">
      <t>ウンパン</t>
    </rPh>
    <rPh sb="2" eb="3">
      <t>ヒ</t>
    </rPh>
    <rPh sb="4" eb="5">
      <t>ウチ</t>
    </rPh>
    <rPh sb="5" eb="8">
      <t>ネンリョウダイ</t>
    </rPh>
    <phoneticPr fontId="4"/>
  </si>
  <si>
    <t>証明の有無</t>
    <rPh sb="0" eb="2">
      <t>ショウメイ</t>
    </rPh>
    <rPh sb="3" eb="5">
      <t>ウム</t>
    </rPh>
    <phoneticPr fontId="4"/>
  </si>
  <si>
    <t>軽油</t>
    <rPh sb="0" eb="2">
      <t>ケイユ</t>
    </rPh>
    <phoneticPr fontId="4"/>
  </si>
  <si>
    <t>1,2号</t>
    <rPh sb="3" eb="4">
      <t>ゴウ</t>
    </rPh>
    <phoneticPr fontId="4"/>
  </si>
  <si>
    <t>ℓ</t>
  </si>
  <si>
    <t>規格</t>
    <rPh sb="0" eb="2">
      <t>キカク</t>
    </rPh>
    <phoneticPr fontId="4"/>
  </si>
  <si>
    <t>R4年8月</t>
    <rPh sb="2" eb="3">
      <t>ネン</t>
    </rPh>
    <rPh sb="4" eb="5">
      <t>ガツ</t>
    </rPh>
    <phoneticPr fontId="4"/>
  </si>
  <si>
    <t>様式－３－２</t>
    <rPh sb="0" eb="2">
      <t>ヨウシキ</t>
    </rPh>
    <phoneticPr fontId="4"/>
  </si>
  <si>
    <t>各種資機材の材料証明書</t>
    <rPh sb="0" eb="2">
      <t>カクシュ</t>
    </rPh>
    <rPh sb="2" eb="5">
      <t>シキザイ</t>
    </rPh>
    <rPh sb="6" eb="8">
      <t>ザイリョウ</t>
    </rPh>
    <rPh sb="8" eb="11">
      <t>ショウメイショ</t>
    </rPh>
    <phoneticPr fontId="4"/>
  </si>
  <si>
    <t>品目</t>
    <rPh sb="0" eb="1">
      <t>シナ</t>
    </rPh>
    <rPh sb="1" eb="2">
      <t>メ</t>
    </rPh>
    <phoneticPr fontId="4"/>
  </si>
  <si>
    <t>規格</t>
    <rPh sb="0" eb="1">
      <t>キ</t>
    </rPh>
    <rPh sb="1" eb="2">
      <t>カク</t>
    </rPh>
    <phoneticPr fontId="4"/>
  </si>
  <si>
    <t>購入
単価</t>
    <rPh sb="0" eb="2">
      <t>コウニュウ</t>
    </rPh>
    <rPh sb="3" eb="5">
      <t>タンカ</t>
    </rPh>
    <phoneticPr fontId="4"/>
  </si>
  <si>
    <t>仮設材（鋼矢板、H型鋼、覆工板等）の運搬に係る運搬金額計算総括表（提出資料）</t>
    <rPh sb="0" eb="2">
      <t>カセツ</t>
    </rPh>
    <rPh sb="2" eb="3">
      <t>ザイ</t>
    </rPh>
    <rPh sb="4" eb="7">
      <t>コウヤイタ</t>
    </rPh>
    <rPh sb="9" eb="10">
      <t>ガタ</t>
    </rPh>
    <rPh sb="10" eb="11">
      <t>コウ</t>
    </rPh>
    <rPh sb="12" eb="15">
      <t>フッコウバン</t>
    </rPh>
    <rPh sb="15" eb="16">
      <t>トウ</t>
    </rPh>
    <rPh sb="18" eb="20">
      <t>ウンパン</t>
    </rPh>
    <rPh sb="21" eb="22">
      <t>カカ</t>
    </rPh>
    <rPh sb="23" eb="25">
      <t>ウンパン</t>
    </rPh>
    <rPh sb="25" eb="27">
      <t>キンガク</t>
    </rPh>
    <rPh sb="27" eb="29">
      <t>ケイサン</t>
    </rPh>
    <rPh sb="29" eb="32">
      <t>ソウカツヒョウ</t>
    </rPh>
    <rPh sb="33" eb="35">
      <t>テイシュツ</t>
    </rPh>
    <rPh sb="35" eb="37">
      <t>シリョウ</t>
    </rPh>
    <phoneticPr fontId="4"/>
  </si>
  <si>
    <t>購入
金額</t>
    <rPh sb="0" eb="2">
      <t>コウニュウ</t>
    </rPh>
    <rPh sb="3" eb="5">
      <t>キンガク</t>
    </rPh>
    <phoneticPr fontId="4"/>
  </si>
  <si>
    <t>出荷元</t>
    <rPh sb="0" eb="2">
      <t>シュッカ</t>
    </rPh>
    <rPh sb="2" eb="3">
      <t>モト</t>
    </rPh>
    <phoneticPr fontId="4"/>
  </si>
  <si>
    <t>再生骨材</t>
    <rPh sb="0" eb="2">
      <t>サイセイ</t>
    </rPh>
    <rPh sb="2" eb="4">
      <t>コツザイ</t>
    </rPh>
    <phoneticPr fontId="4"/>
  </si>
  <si>
    <t>40mm</t>
  </si>
  <si>
    <t>m3</t>
  </si>
  <si>
    <t>R4年4月</t>
  </si>
  <si>
    <t>△△石油</t>
    <rPh sb="2" eb="4">
      <t>セキユ</t>
    </rPh>
    <phoneticPr fontId="4"/>
  </si>
  <si>
    <t>重建設機械</t>
    <rPh sb="0" eb="1">
      <t>ジュウ</t>
    </rPh>
    <rPh sb="1" eb="3">
      <t>ケンセツ</t>
    </rPh>
    <rPh sb="3" eb="5">
      <t>キカイ</t>
    </rPh>
    <phoneticPr fontId="4"/>
  </si>
  <si>
    <t>ブルドーザ21t級</t>
    <rPh sb="8" eb="9">
      <t>キュウ</t>
    </rPh>
    <phoneticPr fontId="4"/>
  </si>
  <si>
    <t>回</t>
    <rPh sb="0" eb="1">
      <t>カイ</t>
    </rPh>
    <phoneticPr fontId="4"/>
  </si>
  <si>
    <t>工　　　期</t>
    <rPh sb="0" eb="1">
      <t>コウ</t>
    </rPh>
    <rPh sb="4" eb="5">
      <t>キ</t>
    </rPh>
    <phoneticPr fontId="59"/>
  </si>
  <si>
    <t>-</t>
  </si>
  <si>
    <t>●●リース</t>
  </si>
  <si>
    <t>路面切削機</t>
    <rPh sb="0" eb="2">
      <t>ロメン</t>
    </rPh>
    <rPh sb="2" eb="4">
      <t>セッサク</t>
    </rPh>
    <rPh sb="4" eb="5">
      <t>キ</t>
    </rPh>
    <phoneticPr fontId="4"/>
  </si>
  <si>
    <t>現場所在地</t>
    <rPh sb="0" eb="2">
      <t>ゲンバ</t>
    </rPh>
    <rPh sb="2" eb="5">
      <t>ショザイチ</t>
    </rPh>
    <phoneticPr fontId="4"/>
  </si>
  <si>
    <t>機械搬出場所</t>
    <rPh sb="0" eb="2">
      <t>キカイ</t>
    </rPh>
    <rPh sb="2" eb="4">
      <t>ハンシュツ</t>
    </rPh>
    <rPh sb="4" eb="6">
      <t>バショ</t>
    </rPh>
    <phoneticPr fontId="4"/>
  </si>
  <si>
    <t>運賃</t>
    <rPh sb="0" eb="1">
      <t>ウン</t>
    </rPh>
    <rPh sb="1" eb="2">
      <t>チン</t>
    </rPh>
    <phoneticPr fontId="4"/>
  </si>
  <si>
    <t>積載質量</t>
    <rPh sb="0" eb="2">
      <t>セキサイ</t>
    </rPh>
    <rPh sb="2" eb="4">
      <t>シツリョウ</t>
    </rPh>
    <phoneticPr fontId="4"/>
  </si>
  <si>
    <t>基本運賃</t>
    <rPh sb="0" eb="2">
      <t>キホン</t>
    </rPh>
    <rPh sb="2" eb="4">
      <t>ウンチン</t>
    </rPh>
    <phoneticPr fontId="4"/>
  </si>
  <si>
    <t>×(</t>
  </si>
  <si>
    <t>特大品</t>
    <rPh sb="0" eb="2">
      <t>トクダイ</t>
    </rPh>
    <rPh sb="2" eb="3">
      <t>ヒン</t>
    </rPh>
    <phoneticPr fontId="4"/>
  </si>
  <si>
    <t>悪路</t>
    <rPh sb="0" eb="2">
      <t>アクロ</t>
    </rPh>
    <phoneticPr fontId="4"/>
  </si>
  <si>
    <t>冬季割増</t>
    <rPh sb="0" eb="2">
      <t>トウキ</t>
    </rPh>
    <rPh sb="2" eb="4">
      <t>ワリマシ</t>
    </rPh>
    <phoneticPr fontId="4"/>
  </si>
  <si>
    <t>）＋</t>
  </si>
  <si>
    <t>工事完成検査結果について（通知）</t>
    <rPh sb="0" eb="2">
      <t>コウジ</t>
    </rPh>
    <rPh sb="2" eb="4">
      <t>カンセイ</t>
    </rPh>
    <rPh sb="4" eb="6">
      <t>ケンサ</t>
    </rPh>
    <rPh sb="6" eb="8">
      <t>ケッカ</t>
    </rPh>
    <rPh sb="13" eb="15">
      <t>ツウチ</t>
    </rPh>
    <phoneticPr fontId="4"/>
  </si>
  <si>
    <t>地区割増
・その他</t>
    <rPh sb="0" eb="2">
      <t>チク</t>
    </rPh>
    <rPh sb="2" eb="4">
      <t>ワリマシ</t>
    </rPh>
    <rPh sb="8" eb="9">
      <t>タ</t>
    </rPh>
    <phoneticPr fontId="4"/>
  </si>
  <si>
    <t>(t積)</t>
    <rPh sb="2" eb="3">
      <t>ツ</t>
    </rPh>
    <phoneticPr fontId="4"/>
  </si>
  <si>
    <t>場所</t>
    <rPh sb="0" eb="2">
      <t>バショ</t>
    </rPh>
    <phoneticPr fontId="4"/>
  </si>
  <si>
    <t>(km)</t>
  </si>
  <si>
    <t>様</t>
    <rPh sb="0" eb="1">
      <t>サマ</t>
    </rPh>
    <phoneticPr fontId="4"/>
  </si>
  <si>
    <t>重建設機械の分解、組立及び輸送にかかる運搬金額計算総括表（提出資料）</t>
    <rPh sb="0" eb="1">
      <t>ジュウ</t>
    </rPh>
    <rPh sb="1" eb="3">
      <t>ケンセツ</t>
    </rPh>
    <rPh sb="3" eb="5">
      <t>キカイ</t>
    </rPh>
    <rPh sb="6" eb="8">
      <t>ブンカイ</t>
    </rPh>
    <rPh sb="9" eb="11">
      <t>クミタテ</t>
    </rPh>
    <rPh sb="11" eb="12">
      <t>オヨ</t>
    </rPh>
    <rPh sb="13" eb="15">
      <t>ユソウ</t>
    </rPh>
    <rPh sb="19" eb="21">
      <t>ウンパン</t>
    </rPh>
    <rPh sb="21" eb="23">
      <t>キンガク</t>
    </rPh>
    <rPh sb="23" eb="25">
      <t>ケイサン</t>
    </rPh>
    <rPh sb="25" eb="28">
      <t>ソウカツヒョウ</t>
    </rPh>
    <rPh sb="29" eb="31">
      <t>テイシュツ</t>
    </rPh>
    <rPh sb="31" eb="33">
      <t>シリョウ</t>
    </rPh>
    <phoneticPr fontId="4"/>
  </si>
  <si>
    <t>トラック</t>
  </si>
  <si>
    <t>合計往復</t>
    <rPh sb="0" eb="2">
      <t>ゴウケイ</t>
    </rPh>
    <rPh sb="2" eb="4">
      <t>オウフク</t>
    </rPh>
    <phoneticPr fontId="4"/>
  </si>
  <si>
    <t>数量(t)</t>
    <rPh sb="0" eb="2">
      <t>スウリョウ</t>
    </rPh>
    <phoneticPr fontId="4"/>
  </si>
  <si>
    <t>×</t>
  </si>
  <si>
    <t>その他</t>
    <rPh sb="2" eb="3">
      <t>タ</t>
    </rPh>
    <phoneticPr fontId="4"/>
  </si>
  <si>
    <t>H鋼（12m以内）</t>
    <rPh sb="1" eb="2">
      <t>コウ</t>
    </rPh>
    <rPh sb="6" eb="8">
      <t>イナイ</t>
    </rPh>
    <phoneticPr fontId="4"/>
  </si>
  <si>
    <t>年　　月　　日</t>
    <rPh sb="0" eb="1">
      <t>ネン</t>
    </rPh>
    <rPh sb="3" eb="4">
      <t>ツキ</t>
    </rPh>
    <rPh sb="6" eb="7">
      <t>ヒ</t>
    </rPh>
    <phoneticPr fontId="4"/>
  </si>
  <si>
    <t>商号又は名称</t>
    <rPh sb="0" eb="2">
      <t>ショウゴウ</t>
    </rPh>
    <rPh sb="2" eb="3">
      <t>マタ</t>
    </rPh>
    <rPh sb="4" eb="6">
      <t>メイショウ</t>
    </rPh>
    <phoneticPr fontId="60"/>
  </si>
  <si>
    <t>年　　月　　日</t>
    <rPh sb="0" eb="1">
      <t>ネン</t>
    </rPh>
    <rPh sb="3" eb="4">
      <t>ガツ</t>
    </rPh>
    <rPh sb="6" eb="7">
      <t>ニチ</t>
    </rPh>
    <phoneticPr fontId="4"/>
  </si>
  <si>
    <t>異形棒鋼</t>
    <rPh sb="0" eb="2">
      <t>イケイ</t>
    </rPh>
    <rPh sb="2" eb="3">
      <t>ボウ</t>
    </rPh>
    <rPh sb="3" eb="4">
      <t>コウ</t>
    </rPh>
    <phoneticPr fontId="61"/>
  </si>
  <si>
    <t>鋼矢板</t>
    <rPh sb="0" eb="3">
      <t>コウヤイタ</t>
    </rPh>
    <phoneticPr fontId="61"/>
  </si>
  <si>
    <t>ス ラ イ ド 調 書</t>
    <rPh sb="8" eb="9">
      <t>チョウ</t>
    </rPh>
    <rPh sb="10" eb="11">
      <t>ショ</t>
    </rPh>
    <phoneticPr fontId="4"/>
  </si>
  <si>
    <t>工　事　名</t>
    <rPh sb="0" eb="1">
      <t>コウ</t>
    </rPh>
    <rPh sb="2" eb="3">
      <t>コト</t>
    </rPh>
    <rPh sb="4" eb="5">
      <t>メイ</t>
    </rPh>
    <phoneticPr fontId="59"/>
  </si>
  <si>
    <t>請 負 代 金 額
（消費税相当額含む）</t>
    <rPh sb="0" eb="1">
      <t>ショウ</t>
    </rPh>
    <rPh sb="2" eb="3">
      <t>フ</t>
    </rPh>
    <rPh sb="4" eb="5">
      <t>ダイ</t>
    </rPh>
    <rPh sb="6" eb="7">
      <t>キン</t>
    </rPh>
    <rPh sb="8" eb="9">
      <t>ガク</t>
    </rPh>
    <rPh sb="11" eb="14">
      <t>ショウヒゼイ</t>
    </rPh>
    <rPh sb="14" eb="16">
      <t>ソウトウ</t>
    </rPh>
    <rPh sb="16" eb="17">
      <t>ガク</t>
    </rPh>
    <rPh sb="17" eb="18">
      <t>フク</t>
    </rPh>
    <phoneticPr fontId="59"/>
  </si>
  <si>
    <t>様式－５－２別添計算書より　自動計算</t>
    <rPh sb="0" eb="2">
      <t>ヨウシキ</t>
    </rPh>
    <rPh sb="6" eb="8">
      <t>ベッテン</t>
    </rPh>
    <rPh sb="8" eb="10">
      <t>ケイサン</t>
    </rPh>
    <rPh sb="10" eb="11">
      <t>ショ</t>
    </rPh>
    <rPh sb="14" eb="16">
      <t>ジドウ</t>
    </rPh>
    <rPh sb="16" eb="18">
      <t>ケイサン</t>
    </rPh>
    <phoneticPr fontId="4"/>
  </si>
  <si>
    <t>②部分払認定出来高金額
　（消費税相当額含む）</t>
    <rPh sb="1" eb="3">
      <t>ブブン</t>
    </rPh>
    <rPh sb="3" eb="4">
      <t>バラ</t>
    </rPh>
    <rPh sb="4" eb="6">
      <t>ニンテイ</t>
    </rPh>
    <rPh sb="6" eb="9">
      <t>デキダカ</t>
    </rPh>
    <rPh sb="9" eb="11">
      <t>キンガク</t>
    </rPh>
    <rPh sb="14" eb="17">
      <t>ショウヒゼイ</t>
    </rPh>
    <rPh sb="17" eb="19">
      <t>ソウトウ</t>
    </rPh>
    <rPh sb="19" eb="20">
      <t>ガク</t>
    </rPh>
    <rPh sb="20" eb="21">
      <t>フク</t>
    </rPh>
    <phoneticPr fontId="4"/>
  </si>
  <si>
    <t>③スライド対象請負金額（①－②）
　（消費税相当額含む）</t>
    <rPh sb="5" eb="7">
      <t>タイショウ</t>
    </rPh>
    <rPh sb="7" eb="9">
      <t>ウケオイ</t>
    </rPh>
    <rPh sb="9" eb="11">
      <t>キンガク</t>
    </rPh>
    <rPh sb="19" eb="22">
      <t>ショウヒゼイ</t>
    </rPh>
    <rPh sb="22" eb="24">
      <t>ソウトウ</t>
    </rPh>
    <rPh sb="24" eb="25">
      <t>ガク</t>
    </rPh>
    <rPh sb="25" eb="26">
      <t>フク</t>
    </rPh>
    <phoneticPr fontId="59"/>
  </si>
  <si>
    <t>　＝④＋⑤＋⑥－③×1/100</t>
  </si>
  <si>
    <t>：価格変動後の鋼材類、燃料油又はその他の主要な</t>
    <rPh sb="5" eb="6">
      <t>ゴ</t>
    </rPh>
    <rPh sb="20" eb="22">
      <t>シュヨウ</t>
    </rPh>
    <phoneticPr fontId="4"/>
  </si>
  <si>
    <t>検査番号</t>
    <rPh sb="0" eb="2">
      <t>ケンサ</t>
    </rPh>
    <rPh sb="2" eb="4">
      <t>バンゴウ</t>
    </rPh>
    <phoneticPr fontId="4"/>
  </si>
  <si>
    <t>：価格変動前の鋼材類、燃料油又はその他の主要な</t>
    <rPh sb="20" eb="22">
      <t>シュヨウ</t>
    </rPh>
    <phoneticPr fontId="4"/>
  </si>
  <si>
    <t>仮設材（鋼矢板、H型鋼、覆工板等）の運搬にかかる運搬金額計算総括表（提出資料）</t>
    <rPh sb="0" eb="2">
      <t>カセツ</t>
    </rPh>
    <rPh sb="2" eb="3">
      <t>ザイ</t>
    </rPh>
    <rPh sb="4" eb="7">
      <t>コウヤイタ</t>
    </rPh>
    <rPh sb="9" eb="10">
      <t>ガタ</t>
    </rPh>
    <rPh sb="10" eb="11">
      <t>コウ</t>
    </rPh>
    <rPh sb="12" eb="15">
      <t>フッコウバン</t>
    </rPh>
    <rPh sb="15" eb="16">
      <t>トウ</t>
    </rPh>
    <rPh sb="18" eb="20">
      <t>ウンパン</t>
    </rPh>
    <rPh sb="24" eb="26">
      <t>ウンパン</t>
    </rPh>
    <rPh sb="26" eb="28">
      <t>キンガク</t>
    </rPh>
    <rPh sb="28" eb="30">
      <t>ケイサン</t>
    </rPh>
    <rPh sb="30" eb="33">
      <t>ソウカツヒョウ</t>
    </rPh>
    <rPh sb="34" eb="36">
      <t>テイシュツ</t>
    </rPh>
    <rPh sb="36" eb="38">
      <t>シリョウ</t>
    </rPh>
    <phoneticPr fontId="4"/>
  </si>
  <si>
    <t>ｐ　：設計時点における各対象材料の単価</t>
    <rPh sb="3" eb="5">
      <t>セッケイ</t>
    </rPh>
    <rPh sb="5" eb="7">
      <t>ジテン</t>
    </rPh>
    <rPh sb="11" eb="12">
      <t>カク</t>
    </rPh>
    <rPh sb="12" eb="14">
      <t>タイショウ</t>
    </rPh>
    <rPh sb="14" eb="16">
      <t>ザイリョウ</t>
    </rPh>
    <rPh sb="17" eb="19">
      <t>タンカ</t>
    </rPh>
    <phoneticPr fontId="4"/>
  </si>
  <si>
    <t>（1）</t>
  </si>
  <si>
    <t>Ｄ　：各対象材料について算定した対象数量</t>
    <rPh sb="3" eb="4">
      <t>カク</t>
    </rPh>
    <rPh sb="4" eb="6">
      <t>タイショウ</t>
    </rPh>
    <rPh sb="6" eb="8">
      <t>ザイリョウ</t>
    </rPh>
    <rPh sb="12" eb="14">
      <t>サンテイ</t>
    </rPh>
    <rPh sb="16" eb="18">
      <t>タイショウ</t>
    </rPh>
    <rPh sb="18" eb="20">
      <t>スウリョウ</t>
    </rPh>
    <phoneticPr fontId="4"/>
  </si>
  <si>
    <t>Ｐ　：請負代金額</t>
    <rPh sb="3" eb="5">
      <t>ウケオイ</t>
    </rPh>
    <rPh sb="5" eb="7">
      <t>ダイキン</t>
    </rPh>
    <rPh sb="7" eb="8">
      <t>ガク</t>
    </rPh>
    <phoneticPr fontId="4"/>
  </si>
  <si>
    <t>（万円未満切捨て）</t>
    <rPh sb="1" eb="3">
      <t>マンエン</t>
    </rPh>
    <rPh sb="3" eb="5">
      <t>ミマン</t>
    </rPh>
    <rPh sb="5" eb="6">
      <t>キ</t>
    </rPh>
    <rPh sb="6" eb="7">
      <t>ス</t>
    </rPh>
    <phoneticPr fontId="4"/>
  </si>
  <si>
    <t>t</t>
  </si>
  <si>
    <r>
      <t>④（Ｍ</t>
    </r>
    <r>
      <rPr>
        <vertAlign val="subscript"/>
        <sz val="13"/>
        <color auto="1"/>
        <rFont val="ＭＳ 明朝"/>
      </rPr>
      <t>変更鋼</t>
    </r>
    <r>
      <rPr>
        <sz val="13"/>
        <color auto="1"/>
        <rFont val="ＭＳ 明朝"/>
      </rPr>
      <t>－Ｍ</t>
    </r>
    <r>
      <rPr>
        <vertAlign val="subscript"/>
        <sz val="13"/>
        <color auto="1"/>
        <rFont val="ＭＳ 明朝"/>
      </rPr>
      <t>当初鋼</t>
    </r>
    <r>
      <rPr>
        <sz val="13"/>
        <color auto="1"/>
        <rFont val="ＭＳ 明朝"/>
      </rPr>
      <t>）
　（消費税相当額含む・落札率考慮）</t>
    </r>
    <rPh sb="3" eb="5">
      <t>ヘンコウ</t>
    </rPh>
    <rPh sb="5" eb="6">
      <t>コウ</t>
    </rPh>
    <rPh sb="8" eb="10">
      <t>トウショ</t>
    </rPh>
    <rPh sb="10" eb="11">
      <t>コウ</t>
    </rPh>
    <rPh sb="15" eb="18">
      <t>ショウヒゼイ</t>
    </rPh>
    <rPh sb="18" eb="20">
      <t>ソウトウ</t>
    </rPh>
    <rPh sb="20" eb="21">
      <t>ガク</t>
    </rPh>
    <rPh sb="21" eb="22">
      <t>フク</t>
    </rPh>
    <rPh sb="24" eb="26">
      <t>ラクサツ</t>
    </rPh>
    <rPh sb="26" eb="27">
      <t>リツ</t>
    </rPh>
    <rPh sb="27" eb="29">
      <t>コウリョ</t>
    </rPh>
    <phoneticPr fontId="59"/>
  </si>
  <si>
    <r>
      <t>Ｓ＝（Ｍ</t>
    </r>
    <r>
      <rPr>
        <vertAlign val="subscript"/>
        <sz val="10"/>
        <color theme="1"/>
        <rFont val="ＭＳ 明朝"/>
      </rPr>
      <t>変更鋼</t>
    </r>
    <r>
      <rPr>
        <sz val="13"/>
        <color theme="1"/>
        <rFont val="ＭＳ 明朝"/>
      </rPr>
      <t>－Ｍ</t>
    </r>
    <r>
      <rPr>
        <vertAlign val="subscript"/>
        <sz val="10"/>
        <color theme="1"/>
        <rFont val="ＭＳ 明朝"/>
      </rPr>
      <t>当初鋼</t>
    </r>
    <r>
      <rPr>
        <sz val="13"/>
        <color theme="1"/>
        <rFont val="ＭＳ 明朝"/>
      </rPr>
      <t>）＋（Ｍ</t>
    </r>
    <r>
      <rPr>
        <vertAlign val="subscript"/>
        <sz val="10"/>
        <color theme="1"/>
        <rFont val="ＭＳ 明朝"/>
      </rPr>
      <t>変更油</t>
    </r>
    <r>
      <rPr>
        <sz val="13"/>
        <color theme="1"/>
        <rFont val="ＭＳ 明朝"/>
      </rPr>
      <t>－Ｍ</t>
    </r>
    <r>
      <rPr>
        <vertAlign val="subscript"/>
        <sz val="10"/>
        <color theme="1"/>
        <rFont val="ＭＳ 明朝"/>
      </rPr>
      <t>当初油</t>
    </r>
    <r>
      <rPr>
        <sz val="13"/>
        <color theme="1"/>
        <rFont val="ＭＳ 明朝"/>
      </rPr>
      <t>）＋（Ｍ</t>
    </r>
    <r>
      <rPr>
        <vertAlign val="subscript"/>
        <sz val="10"/>
        <color theme="1"/>
        <rFont val="ＭＳ 明朝"/>
      </rPr>
      <t>変更材料</t>
    </r>
    <r>
      <rPr>
        <sz val="13"/>
        <color theme="1"/>
        <rFont val="ＭＳ 明朝"/>
      </rPr>
      <t>－Ｍ</t>
    </r>
    <r>
      <rPr>
        <vertAlign val="subscript"/>
        <sz val="10"/>
        <color theme="1"/>
        <rFont val="ＭＳ 明朝"/>
      </rPr>
      <t>当初材料</t>
    </r>
    <r>
      <rPr>
        <sz val="13"/>
        <color theme="1"/>
        <rFont val="ＭＳ 明朝"/>
      </rPr>
      <t>）－Ｐ×1/100</t>
    </r>
    <rPh sb="4" eb="6">
      <t>ヘンコウ</t>
    </rPh>
    <rPh sb="6" eb="7">
      <t>コウ</t>
    </rPh>
    <rPh sb="9" eb="11">
      <t>トウショ</t>
    </rPh>
    <rPh sb="11" eb="12">
      <t>コウ</t>
    </rPh>
    <rPh sb="16" eb="18">
      <t>ヘンコウ</t>
    </rPh>
    <rPh sb="18" eb="19">
      <t>アブラ</t>
    </rPh>
    <rPh sb="21" eb="23">
      <t>トウショ</t>
    </rPh>
    <rPh sb="23" eb="24">
      <t>アブラ</t>
    </rPh>
    <rPh sb="28" eb="30">
      <t>ヘンコウ</t>
    </rPh>
    <rPh sb="30" eb="32">
      <t>ザイリョウ</t>
    </rPh>
    <rPh sb="34" eb="36">
      <t>トウショ</t>
    </rPh>
    <rPh sb="36" eb="38">
      <t>ザイリョウ</t>
    </rPh>
    <phoneticPr fontId="4"/>
  </si>
  <si>
    <r>
      <t>⑥（Ｍ</t>
    </r>
    <r>
      <rPr>
        <vertAlign val="subscript"/>
        <sz val="13"/>
        <color auto="1"/>
        <rFont val="ＭＳ 明朝"/>
      </rPr>
      <t>変更材料</t>
    </r>
    <r>
      <rPr>
        <sz val="13"/>
        <color auto="1"/>
        <rFont val="ＭＳ 明朝"/>
      </rPr>
      <t>－Ｍ</t>
    </r>
    <r>
      <rPr>
        <vertAlign val="subscript"/>
        <sz val="13"/>
        <color auto="1"/>
        <rFont val="ＭＳ 明朝"/>
      </rPr>
      <t>当初材料</t>
    </r>
    <r>
      <rPr>
        <sz val="13"/>
        <color auto="1"/>
        <rFont val="ＭＳ 明朝"/>
      </rPr>
      <t>）
　（消費税相当額含む・落札率考慮）</t>
    </r>
    <rPh sb="3" eb="5">
      <t>ヘンコウ</t>
    </rPh>
    <rPh sb="5" eb="7">
      <t>ザイリョウ</t>
    </rPh>
    <rPh sb="9" eb="11">
      <t>トウショ</t>
    </rPh>
    <rPh sb="11" eb="13">
      <t>ザイリョウ</t>
    </rPh>
    <rPh sb="17" eb="20">
      <t>ショウヒゼイ</t>
    </rPh>
    <rPh sb="20" eb="22">
      <t>ソウトウ</t>
    </rPh>
    <rPh sb="22" eb="23">
      <t>ガク</t>
    </rPh>
    <rPh sb="23" eb="24">
      <t>フク</t>
    </rPh>
    <rPh sb="26" eb="28">
      <t>ラクサツ</t>
    </rPh>
    <rPh sb="28" eb="29">
      <t>リツ</t>
    </rPh>
    <rPh sb="29" eb="31">
      <t>コウリョ</t>
    </rPh>
    <phoneticPr fontId="59"/>
  </si>
  <si>
    <r>
      <t>Ｍ</t>
    </r>
    <r>
      <rPr>
        <vertAlign val="subscript"/>
        <sz val="13"/>
        <color theme="1"/>
        <rFont val="ＭＳ 明朝"/>
      </rPr>
      <t>変更鋼</t>
    </r>
    <r>
      <rPr>
        <sz val="13"/>
        <color theme="1"/>
        <rFont val="ＭＳ 明朝"/>
      </rPr>
      <t>、Ｍ</t>
    </r>
    <r>
      <rPr>
        <vertAlign val="subscript"/>
        <sz val="13"/>
        <color theme="1"/>
        <rFont val="ＭＳ 明朝"/>
      </rPr>
      <t>変更油</t>
    </r>
    <r>
      <rPr>
        <sz val="13"/>
        <color theme="1"/>
        <rFont val="ＭＳ 明朝"/>
      </rPr>
      <t>、Ｍ</t>
    </r>
    <r>
      <rPr>
        <vertAlign val="subscript"/>
        <sz val="13"/>
        <color theme="1"/>
        <rFont val="ＭＳ 明朝"/>
      </rPr>
      <t>変更材料</t>
    </r>
    <rPh sb="1" eb="3">
      <t>ヘンコウ</t>
    </rPh>
    <rPh sb="3" eb="4">
      <t>コウ</t>
    </rPh>
    <rPh sb="6" eb="8">
      <t>ヘンコウ</t>
    </rPh>
    <rPh sb="8" eb="9">
      <t>アブラ</t>
    </rPh>
    <rPh sb="11" eb="13">
      <t>ヘンコウ</t>
    </rPh>
    <rPh sb="13" eb="15">
      <t>ザイリョウ</t>
    </rPh>
    <phoneticPr fontId="4"/>
  </si>
  <si>
    <r>
      <t>Ｍ</t>
    </r>
    <r>
      <rPr>
        <vertAlign val="subscript"/>
        <sz val="13"/>
        <color theme="1"/>
        <rFont val="ＭＳ 明朝"/>
      </rPr>
      <t>当初鋼</t>
    </r>
    <r>
      <rPr>
        <sz val="13"/>
        <color theme="1"/>
        <rFont val="ＭＳ 明朝"/>
      </rPr>
      <t>、Ｍ</t>
    </r>
    <r>
      <rPr>
        <vertAlign val="subscript"/>
        <sz val="13"/>
        <color theme="1"/>
        <rFont val="ＭＳ 明朝"/>
      </rPr>
      <t>当初油</t>
    </r>
    <r>
      <rPr>
        <sz val="13"/>
        <color theme="1"/>
        <rFont val="ＭＳ 明朝"/>
      </rPr>
      <t>、Ｍ</t>
    </r>
    <r>
      <rPr>
        <vertAlign val="subscript"/>
        <sz val="13"/>
        <color theme="1"/>
        <rFont val="ＭＳ 明朝"/>
      </rPr>
      <t>当初材料</t>
    </r>
    <rPh sb="1" eb="3">
      <t>トウショ</t>
    </rPh>
    <rPh sb="3" eb="4">
      <t>コウ</t>
    </rPh>
    <rPh sb="6" eb="8">
      <t>トウショ</t>
    </rPh>
    <rPh sb="8" eb="9">
      <t>アブラ</t>
    </rPh>
    <rPh sb="11" eb="13">
      <t>トウショ</t>
    </rPh>
    <rPh sb="13" eb="15">
      <t>ザイリョウ</t>
    </rPh>
    <phoneticPr fontId="4"/>
  </si>
  <si>
    <t>　　　　　　　　　工事に係る物価の変動に基づくスライド額計算書</t>
    <rPh sb="12" eb="13">
      <t>カカ</t>
    </rPh>
    <rPh sb="14" eb="16">
      <t>ブッカ</t>
    </rPh>
    <rPh sb="17" eb="19">
      <t>ヘンドウ</t>
    </rPh>
    <rPh sb="20" eb="21">
      <t>モト</t>
    </rPh>
    <rPh sb="27" eb="28">
      <t>ガク</t>
    </rPh>
    <rPh sb="28" eb="31">
      <t>ケイサンショ</t>
    </rPh>
    <phoneticPr fontId="4"/>
  </si>
  <si>
    <r>
      <rPr>
        <b/>
        <sz val="13"/>
        <color rgb="FFFF0000"/>
        <rFont val="ＭＳ Ｐ明朝"/>
      </rPr>
      <t>○○○○□□□工事</t>
    </r>
    <r>
      <rPr>
        <b/>
        <sz val="13"/>
        <color theme="1"/>
        <rFont val="ＭＳ Ｐ明朝"/>
      </rPr>
      <t>に係る物価の変動に基づくスライド額計算書</t>
    </r>
    <rPh sb="10" eb="11">
      <t>カカ</t>
    </rPh>
    <rPh sb="12" eb="14">
      <t>ブッカ</t>
    </rPh>
    <rPh sb="15" eb="17">
      <t>ヘンドウ</t>
    </rPh>
    <rPh sb="18" eb="19">
      <t>モト</t>
    </rPh>
    <rPh sb="25" eb="26">
      <t>ガク</t>
    </rPh>
    <rPh sb="26" eb="29">
      <t>ケイサンショ</t>
    </rPh>
    <phoneticPr fontId="4"/>
  </si>
  <si>
    <r>
      <t>④（Ｍ</t>
    </r>
    <r>
      <rPr>
        <vertAlign val="subscript"/>
        <sz val="13"/>
        <color auto="1"/>
        <rFont val="ＭＳ Ｐ明朝"/>
      </rPr>
      <t>変更鋼</t>
    </r>
    <r>
      <rPr>
        <sz val="13"/>
        <color auto="1"/>
        <rFont val="ＭＳ Ｐ明朝"/>
      </rPr>
      <t>－Ｍ</t>
    </r>
    <r>
      <rPr>
        <vertAlign val="subscript"/>
        <sz val="13"/>
        <color auto="1"/>
        <rFont val="ＭＳ Ｐ明朝"/>
      </rPr>
      <t>当初鋼</t>
    </r>
    <r>
      <rPr>
        <sz val="13"/>
        <color auto="1"/>
        <rFont val="ＭＳ Ｐ明朝"/>
      </rPr>
      <t>）
　（消費税相当額含む・落札率考慮）</t>
    </r>
    <rPh sb="3" eb="5">
      <t>ヘンコウ</t>
    </rPh>
    <rPh sb="5" eb="6">
      <t>コウ</t>
    </rPh>
    <rPh sb="8" eb="10">
      <t>トウショ</t>
    </rPh>
    <rPh sb="10" eb="11">
      <t>コウ</t>
    </rPh>
    <rPh sb="15" eb="18">
      <t>ショウヒゼイ</t>
    </rPh>
    <rPh sb="18" eb="20">
      <t>ソウトウ</t>
    </rPh>
    <rPh sb="20" eb="21">
      <t>ガク</t>
    </rPh>
    <rPh sb="21" eb="22">
      <t>フク</t>
    </rPh>
    <rPh sb="24" eb="26">
      <t>ラクサツ</t>
    </rPh>
    <rPh sb="26" eb="27">
      <t>リツ</t>
    </rPh>
    <rPh sb="27" eb="29">
      <t>コウリョ</t>
    </rPh>
    <phoneticPr fontId="59"/>
  </si>
  <si>
    <r>
      <t>⑤（Ｍ</t>
    </r>
    <r>
      <rPr>
        <vertAlign val="subscript"/>
        <sz val="13"/>
        <color auto="1"/>
        <rFont val="ＭＳ Ｐ明朝"/>
      </rPr>
      <t>変更油</t>
    </r>
    <r>
      <rPr>
        <sz val="13"/>
        <color auto="1"/>
        <rFont val="ＭＳ Ｐ明朝"/>
      </rPr>
      <t>－Ｍ</t>
    </r>
    <r>
      <rPr>
        <vertAlign val="subscript"/>
        <sz val="13"/>
        <color auto="1"/>
        <rFont val="ＭＳ Ｐ明朝"/>
      </rPr>
      <t>当初油</t>
    </r>
    <r>
      <rPr>
        <sz val="13"/>
        <color auto="1"/>
        <rFont val="ＭＳ Ｐ明朝"/>
      </rPr>
      <t>）
　（消費税相当額含む・落札率考慮）</t>
    </r>
    <rPh sb="3" eb="5">
      <t>ヘンコウ</t>
    </rPh>
    <rPh sb="5" eb="6">
      <t>アブラ</t>
    </rPh>
    <rPh sb="8" eb="10">
      <t>トウショ</t>
    </rPh>
    <rPh sb="15" eb="18">
      <t>ショウヒゼイ</t>
    </rPh>
    <rPh sb="18" eb="20">
      <t>ソウトウ</t>
    </rPh>
    <rPh sb="20" eb="21">
      <t>ガク</t>
    </rPh>
    <rPh sb="21" eb="22">
      <t>フク</t>
    </rPh>
    <rPh sb="24" eb="26">
      <t>ラクサツ</t>
    </rPh>
    <rPh sb="26" eb="27">
      <t>リツ</t>
    </rPh>
    <rPh sb="27" eb="29">
      <t>コウリョ</t>
    </rPh>
    <phoneticPr fontId="59"/>
  </si>
  <si>
    <r>
      <t>⑥（Ｍ</t>
    </r>
    <r>
      <rPr>
        <vertAlign val="subscript"/>
        <sz val="13"/>
        <color auto="1"/>
        <rFont val="ＭＳ Ｐ明朝"/>
      </rPr>
      <t>変更材料</t>
    </r>
    <r>
      <rPr>
        <sz val="13"/>
        <color auto="1"/>
        <rFont val="ＭＳ Ｐ明朝"/>
      </rPr>
      <t>－Ｍ</t>
    </r>
    <r>
      <rPr>
        <vertAlign val="subscript"/>
        <sz val="13"/>
        <color auto="1"/>
        <rFont val="ＭＳ Ｐ明朝"/>
      </rPr>
      <t>当初材料</t>
    </r>
    <r>
      <rPr>
        <sz val="13"/>
        <color auto="1"/>
        <rFont val="ＭＳ Ｐ明朝"/>
      </rPr>
      <t>）
　（消費税相当額含む・落札率考慮）</t>
    </r>
    <rPh sb="3" eb="5">
      <t>ヘンコウ</t>
    </rPh>
    <rPh sb="5" eb="7">
      <t>ザイリョウ</t>
    </rPh>
    <rPh sb="9" eb="11">
      <t>トウショ</t>
    </rPh>
    <rPh sb="11" eb="13">
      <t>ザイリョウ</t>
    </rPh>
    <rPh sb="17" eb="20">
      <t>ショウヒゼイ</t>
    </rPh>
    <rPh sb="20" eb="22">
      <t>ソウトウ</t>
    </rPh>
    <rPh sb="22" eb="23">
      <t>ガク</t>
    </rPh>
    <rPh sb="23" eb="24">
      <t>フク</t>
    </rPh>
    <rPh sb="26" eb="28">
      <t>ラクサツ</t>
    </rPh>
    <rPh sb="28" eb="29">
      <t>リツ</t>
    </rPh>
    <rPh sb="29" eb="31">
      <t>コウリョ</t>
    </rPh>
    <phoneticPr fontId="59"/>
  </si>
  <si>
    <t>対象とする。</t>
  </si>
  <si>
    <t>様式－１－１</t>
    <rPh sb="0" eb="2">
      <t>ヨウシキ</t>
    </rPh>
    <phoneticPr fontId="58"/>
  </si>
  <si>
    <t>対象材料は、品目ごと及び購入年月ごとにとりまとめるものとする。なお、とりまとめ数量欄が足りない場合は、複数枚になってもよい。同一の品目で同一年月でも複数の単価がある場合や購入先が異なる場合は、区分するものである。</t>
    <rPh sb="10" eb="11">
      <t>オヨ</t>
    </rPh>
    <rPh sb="62" eb="64">
      <t>ドウイツ</t>
    </rPh>
    <rPh sb="65" eb="67">
      <t>ヒンモク</t>
    </rPh>
    <rPh sb="68" eb="70">
      <t>ドウイツ</t>
    </rPh>
    <rPh sb="70" eb="72">
      <t>ネンゲツ</t>
    </rPh>
    <rPh sb="74" eb="76">
      <t>フクスウ</t>
    </rPh>
    <rPh sb="77" eb="79">
      <t>タンカ</t>
    </rPh>
    <rPh sb="82" eb="84">
      <t>バアイ</t>
    </rPh>
    <rPh sb="85" eb="87">
      <t>コウニュウ</t>
    </rPh>
    <rPh sb="87" eb="88">
      <t>サキ</t>
    </rPh>
    <rPh sb="89" eb="90">
      <t>コト</t>
    </rPh>
    <rPh sb="92" eb="94">
      <t>バアイ</t>
    </rPh>
    <rPh sb="96" eb="98">
      <t>クブン</t>
    </rPh>
    <phoneticPr fontId="58"/>
  </si>
  <si>
    <t>自）　　　年　　　月　　　日
至）　　　年　　　月　　　日</t>
    <rPh sb="0" eb="1">
      <t>ジ</t>
    </rPh>
    <rPh sb="5" eb="6">
      <t>ネン</t>
    </rPh>
    <rPh sb="9" eb="10">
      <t>ツキ</t>
    </rPh>
    <rPh sb="13" eb="14">
      <t>ニチ</t>
    </rPh>
    <rPh sb="15" eb="16">
      <t>イタル</t>
    </rPh>
    <rPh sb="20" eb="21">
      <t>ネン</t>
    </rPh>
    <rPh sb="24" eb="25">
      <t>ツキ</t>
    </rPh>
    <rPh sb="28" eb="29">
      <t>ニチ</t>
    </rPh>
    <phoneticPr fontId="4"/>
  </si>
  <si>
    <t>＋……＋ｐｍ×Ｄｍ×ｋｍ｝×110/100</t>
  </si>
  <si>
    <t>＋……＋ｐ’ｍ×Ｄｍ×ｋｍ｝×110/100</t>
  </si>
  <si>
    <t>３）消費税相当額＝スライド額（Ｓ）×0.1　＝</t>
    <rPh sb="2" eb="5">
      <t>ショウヒゼイ</t>
    </rPh>
    <rPh sb="5" eb="7">
      <t>ソウトウ</t>
    </rPh>
    <rPh sb="7" eb="8">
      <t>ガク</t>
    </rPh>
    <rPh sb="13" eb="14">
      <t>ガク</t>
    </rPh>
    <rPh sb="22" eb="23">
      <t>ゼイリツ</t>
    </rPh>
    <phoneticPr fontId="4"/>
  </si>
  <si>
    <t>熊　　　発第　　　　　号</t>
    <rPh sb="0" eb="1">
      <t>クマ</t>
    </rPh>
    <rPh sb="4" eb="5">
      <t>ハツ</t>
    </rPh>
    <rPh sb="5" eb="6">
      <t>ダイ</t>
    </rPh>
    <rPh sb="11" eb="12">
      <t>ゴウ</t>
    </rPh>
    <phoneticPr fontId="4"/>
  </si>
  <si>
    <t>熊谷市長</t>
    <rPh sb="0" eb="2">
      <t>クマガヤ</t>
    </rPh>
    <rPh sb="2" eb="4">
      <t>シチョウ</t>
    </rPh>
    <phoneticPr fontId="4"/>
  </si>
  <si>
    <t>　下記工事は、</t>
    <rPh sb="1" eb="3">
      <t>カキ</t>
    </rPh>
    <rPh sb="3" eb="5">
      <t>コウジ</t>
    </rPh>
    <phoneticPr fontId="4"/>
  </si>
  <si>
    <t>　当該部分検査で確認した出来高は、熊谷市建設工事請負契約約款第２５条第５項の請求</t>
    <rPh sb="1" eb="3">
      <t>トウガイ</t>
    </rPh>
    <rPh sb="3" eb="5">
      <t>ブブン</t>
    </rPh>
    <rPh sb="5" eb="7">
      <t>ケンサ</t>
    </rPh>
    <rPh sb="8" eb="10">
      <t>カクニン</t>
    </rPh>
    <rPh sb="12" eb="15">
      <t>デキダカ</t>
    </rPh>
    <rPh sb="17" eb="20">
      <t>クマガヤシ</t>
    </rPh>
    <rPh sb="20" eb="22">
      <t>ケンセツ</t>
    </rPh>
    <rPh sb="22" eb="24">
      <t>コウジ</t>
    </rPh>
    <rPh sb="24" eb="26">
      <t>ウケオイ</t>
    </rPh>
    <rPh sb="26" eb="28">
      <t>ケイヤク</t>
    </rPh>
    <rPh sb="28" eb="30">
      <t>ヤッカン</t>
    </rPh>
    <rPh sb="30" eb="31">
      <t>ダイ</t>
    </rPh>
    <rPh sb="33" eb="34">
      <t>ジョウ</t>
    </rPh>
    <rPh sb="34" eb="35">
      <t>ダイ</t>
    </rPh>
    <rPh sb="36" eb="37">
      <t>コウ</t>
    </rPh>
    <rPh sb="38" eb="40">
      <t>セイキュウ</t>
    </rPh>
    <phoneticPr fontId="4"/>
  </si>
  <si>
    <t>契約番号</t>
    <rPh sb="0" eb="2">
      <t>ケイヤク</t>
    </rPh>
    <rPh sb="2" eb="4">
      <t>バンゴウ</t>
    </rPh>
    <phoneticPr fontId="4"/>
  </si>
  <si>
    <t>期間</t>
    <rPh sb="0" eb="2">
      <t>キカン</t>
    </rPh>
    <phoneticPr fontId="4"/>
  </si>
  <si>
    <t>年　　　月　　　日　から　　　　　年　　　月　　　日　まで</t>
    <rPh sb="17" eb="18">
      <t>ネン</t>
    </rPh>
    <rPh sb="21" eb="22">
      <t>ツキ</t>
    </rPh>
    <rPh sb="25" eb="26">
      <t>ニチ</t>
    </rPh>
    <phoneticPr fontId="4"/>
  </si>
  <si>
    <t>完成年月日</t>
    <rPh sb="0" eb="2">
      <t>カンセイ</t>
    </rPh>
    <rPh sb="2" eb="3">
      <t>ネン</t>
    </rPh>
    <rPh sb="3" eb="4">
      <t>ツキ</t>
    </rPh>
    <rPh sb="4" eb="5">
      <t>ビ</t>
    </rPh>
    <phoneticPr fontId="4"/>
  </si>
  <si>
    <t>年　　　月　　　日</t>
  </si>
  <si>
    <t>検査日</t>
    <rPh sb="0" eb="3">
      <t>ケンサビ</t>
    </rPh>
    <phoneticPr fontId="4"/>
  </si>
  <si>
    <t>検査区分</t>
    <rPh sb="0" eb="2">
      <t>ケンサ</t>
    </rPh>
    <rPh sb="2" eb="4">
      <t>クブン</t>
    </rPh>
    <phoneticPr fontId="4"/>
  </si>
  <si>
    <t>出来高</t>
    <rPh sb="0" eb="3">
      <t>デキダカ</t>
    </rPh>
    <phoneticPr fontId="4"/>
  </si>
  <si>
    <t>金　　　　　　　　　　　　　　　　　円</t>
    <rPh sb="0" eb="1">
      <t>キン</t>
    </rPh>
    <rPh sb="18" eb="19">
      <t>エン</t>
    </rPh>
    <phoneticPr fontId="60"/>
  </si>
  <si>
    <t>ただし、</t>
  </si>
  <si>
    <t>請負代金額</t>
    <rPh sb="0" eb="2">
      <t>ウケオイ</t>
    </rPh>
    <rPh sb="2" eb="3">
      <t>ダイ</t>
    </rPh>
    <rPh sb="3" eb="5">
      <t>キンガク</t>
    </rPh>
    <phoneticPr fontId="60"/>
  </si>
  <si>
    <t>金</t>
    <rPh sb="0" eb="1">
      <t>キン</t>
    </rPh>
    <phoneticPr fontId="60"/>
  </si>
  <si>
    <t>円</t>
    <rPh sb="0" eb="1">
      <t>エン</t>
    </rPh>
    <phoneticPr fontId="60"/>
  </si>
  <si>
    <t>（2）</t>
  </si>
  <si>
    <t>（3）</t>
  </si>
  <si>
    <t>前払金受領額</t>
    <rPh sb="0" eb="3">
      <t>マエバライキン</t>
    </rPh>
    <rPh sb="3" eb="5">
      <t>ジュリョウ</t>
    </rPh>
    <rPh sb="5" eb="6">
      <t>ガク</t>
    </rPh>
    <phoneticPr fontId="60"/>
  </si>
  <si>
    <t>（5）</t>
  </si>
  <si>
    <t>前回までの受領額</t>
    <rPh sb="0" eb="2">
      <t>ゼンカイ</t>
    </rPh>
    <rPh sb="5" eb="7">
      <t>ジュリョウ</t>
    </rPh>
    <rPh sb="7" eb="8">
      <t>ガク</t>
    </rPh>
    <phoneticPr fontId="60"/>
  </si>
  <si>
    <t>　上記のとおり請求いたします。
　今回、請求する部分払いの範囲については、熊谷市建設工事請負契約約款第２５条第５項の請求対象とすることを併せて請求します。</t>
    <rPh sb="1" eb="3">
      <t>ジョウキ</t>
    </rPh>
    <rPh sb="7" eb="9">
      <t>セイキュウ</t>
    </rPh>
    <rPh sb="17" eb="19">
      <t>コンカイ</t>
    </rPh>
    <rPh sb="20" eb="22">
      <t>セイキュウ</t>
    </rPh>
    <rPh sb="24" eb="26">
      <t>ブブン</t>
    </rPh>
    <rPh sb="26" eb="27">
      <t>バラ</t>
    </rPh>
    <rPh sb="29" eb="31">
      <t>ハンイ</t>
    </rPh>
    <rPh sb="37" eb="40">
      <t>クマガヤシ</t>
    </rPh>
    <rPh sb="40" eb="42">
      <t>ケンセツ</t>
    </rPh>
    <rPh sb="42" eb="44">
      <t>コウジ</t>
    </rPh>
    <rPh sb="44" eb="46">
      <t>ウケオイ</t>
    </rPh>
    <rPh sb="46" eb="48">
      <t>ケイヤク</t>
    </rPh>
    <rPh sb="48" eb="50">
      <t>ヤッカン</t>
    </rPh>
    <rPh sb="50" eb="51">
      <t>ダイ</t>
    </rPh>
    <rPh sb="53" eb="54">
      <t>ジョウ</t>
    </rPh>
    <rPh sb="54" eb="55">
      <t>ダイ</t>
    </rPh>
    <rPh sb="56" eb="57">
      <t>コウ</t>
    </rPh>
    <rPh sb="58" eb="60">
      <t>セイキュウ</t>
    </rPh>
    <rPh sb="60" eb="62">
      <t>タイショウ</t>
    </rPh>
    <rPh sb="68" eb="69">
      <t>アワ</t>
    </rPh>
    <rPh sb="71" eb="73">
      <t>セイキュウ</t>
    </rPh>
    <phoneticPr fontId="60"/>
  </si>
  <si>
    <t>年　　　　月　　　　日</t>
    <rPh sb="0" eb="1">
      <t>ネン</t>
    </rPh>
    <rPh sb="5" eb="6">
      <t>ツキ</t>
    </rPh>
    <rPh sb="10" eb="11">
      <t>ニチ</t>
    </rPh>
    <phoneticPr fontId="60"/>
  </si>
  <si>
    <t>熊谷市</t>
    <rPh sb="0" eb="3">
      <t>クマガヤシ</t>
    </rPh>
    <phoneticPr fontId="60"/>
  </si>
  <si>
    <t>　　　請求額＝出来高等部分相当額×（９／１０－前払金額／請負金額）</t>
    <rPh sb="3" eb="5">
      <t>セイキュウ</t>
    </rPh>
    <rPh sb="5" eb="6">
      <t>ガク</t>
    </rPh>
    <rPh sb="7" eb="9">
      <t>デキ</t>
    </rPh>
    <rPh sb="9" eb="10">
      <t>タカ</t>
    </rPh>
    <rPh sb="10" eb="11">
      <t>ラ</t>
    </rPh>
    <rPh sb="11" eb="13">
      <t>ブブン</t>
    </rPh>
    <rPh sb="13" eb="15">
      <t>ソウトウ</t>
    </rPh>
    <rPh sb="15" eb="16">
      <t>ガク</t>
    </rPh>
    <rPh sb="23" eb="24">
      <t>マエ</t>
    </rPh>
    <rPh sb="24" eb="25">
      <t>ハラ</t>
    </rPh>
    <rPh sb="25" eb="26">
      <t>キン</t>
    </rPh>
    <rPh sb="26" eb="27">
      <t>ガク</t>
    </rPh>
    <rPh sb="28" eb="30">
      <t>ウケオイ</t>
    </rPh>
    <rPh sb="30" eb="32">
      <t>キンガク</t>
    </rPh>
    <phoneticPr fontId="60"/>
  </si>
  <si>
    <t>受注者</t>
    <rPh sb="0" eb="3">
      <t>ジュチュウシャ</t>
    </rPh>
    <phoneticPr fontId="60"/>
  </si>
  <si>
    <t>住所</t>
    <rPh sb="0" eb="2">
      <t>ジュウショ</t>
    </rPh>
    <phoneticPr fontId="60"/>
  </si>
  <si>
    <t>代表者</t>
    <rPh sb="0" eb="3">
      <t>ダイヒョウシャ</t>
    </rPh>
    <phoneticPr fontId="60"/>
  </si>
  <si>
    <t>算定方法</t>
    <rPh sb="0" eb="2">
      <t>サンテイ</t>
    </rPh>
    <rPh sb="2" eb="4">
      <t>ホウホウ</t>
    </rPh>
    <phoneticPr fontId="60"/>
  </si>
  <si>
    <t>令和　　　年　　月　　日</t>
    <rPh sb="0" eb="2">
      <t>レイワ</t>
    </rPh>
    <rPh sb="5" eb="6">
      <t>ネン</t>
    </rPh>
    <rPh sb="8" eb="9">
      <t>ツキ</t>
    </rPh>
    <rPh sb="11" eb="12">
      <t>ヒ</t>
    </rPh>
    <phoneticPr fontId="4"/>
  </si>
</sst>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81" formatCode="#,##0&quot;円&quot;"/>
    <numFmt numFmtId="179" formatCode="#,##0.000;[Red]\-#,##0.000"/>
    <numFmt numFmtId="178" formatCode="#,##0.0;[Red]\-#,##0.0"/>
    <numFmt numFmtId="177" formatCode="#,##0_);[Red]\(#,##0\)"/>
    <numFmt numFmtId="176" formatCode="[$-411]ggge&quot;年&quot;m&quot;月&quot;d&quot;日&quot;;@"/>
    <numFmt numFmtId="180" formatCode="[DBNum3][$-411]#,##0&quot;円&quot;"/>
  </numFmts>
  <fonts count="62">
    <font>
      <sz val="11"/>
      <color theme="1"/>
      <name val="ＭＳ Ｐゴシック"/>
    </font>
    <font>
      <sz val="11"/>
      <color theme="1"/>
      <name val="游ゴシック"/>
      <scheme val="minor"/>
    </font>
    <font>
      <sz val="11"/>
      <color auto="1"/>
      <name val="ＭＳ Ｐゴシック"/>
    </font>
    <font>
      <sz val="11"/>
      <color auto="1"/>
      <name val="明朝"/>
    </font>
    <font>
      <sz val="6"/>
      <color auto="1"/>
      <name val="ＭＳ Ｐゴシック"/>
    </font>
    <font>
      <sz val="11"/>
      <color indexed="8"/>
      <name val="ＭＳ 明朝"/>
    </font>
    <font>
      <sz val="11"/>
      <color auto="1"/>
      <name val="ＭＳ 明朝"/>
    </font>
    <font>
      <sz val="9"/>
      <color indexed="8"/>
      <name val="ＭＳ 明朝"/>
    </font>
    <font>
      <sz val="16"/>
      <color indexed="8"/>
      <name val="ＭＳ 明朝"/>
    </font>
    <font>
      <sz val="10"/>
      <color indexed="8"/>
      <name val="ＭＳ 明朝"/>
    </font>
    <font>
      <sz val="11"/>
      <color indexed="10"/>
      <name val="ＭＳ 明朝"/>
    </font>
    <font>
      <sz val="6"/>
      <color indexed="8"/>
      <name val="ＭＳ 明朝"/>
    </font>
    <font>
      <sz val="9"/>
      <color theme="1"/>
      <name val="ＭＳ Ｐゴシック"/>
    </font>
    <font>
      <sz val="12"/>
      <color theme="1"/>
      <name val="ＭＳ ゴシック"/>
    </font>
    <font>
      <sz val="12"/>
      <color theme="1"/>
      <name val="ＭＳ Ｐゴシック"/>
    </font>
    <font>
      <sz val="9"/>
      <color theme="1"/>
      <name val="ＭＳ ゴシック"/>
    </font>
    <font>
      <sz val="11"/>
      <color theme="1"/>
      <name val="ＭＳ ゴシック"/>
    </font>
    <font>
      <sz val="9"/>
      <color rgb="FF0070C0"/>
      <name val="BIZ UDPゴシック"/>
    </font>
    <font>
      <b/>
      <sz val="9"/>
      <color rgb="FFFF0000"/>
      <name val="BIZ UDゴシック"/>
    </font>
    <font>
      <sz val="8"/>
      <color theme="1"/>
      <name val="ＭＳ Ｐゴシック"/>
    </font>
    <font>
      <sz val="11"/>
      <color theme="1"/>
      <name val="ＭＳ Ｐゴシック"/>
    </font>
    <font>
      <sz val="11"/>
      <color rgb="FFFF0000"/>
      <name val="ＭＳ 明朝"/>
    </font>
    <font>
      <sz val="9"/>
      <color theme="1"/>
      <name val="ＭＳ 明朝"/>
    </font>
    <font>
      <sz val="12"/>
      <color theme="1"/>
      <name val="ＭＳ 明朝"/>
    </font>
    <font>
      <sz val="9"/>
      <color auto="1"/>
      <name val="ＭＳ 明朝"/>
    </font>
    <font>
      <sz val="11"/>
      <color theme="1"/>
      <name val="ＭＳ 明朝"/>
    </font>
    <font>
      <sz val="9"/>
      <color rgb="FF0070C0"/>
      <name val="ＭＳ 明朝"/>
    </font>
    <font>
      <b/>
      <sz val="9"/>
      <color rgb="FFFF0000"/>
      <name val="ＭＳ 明朝"/>
    </font>
    <font>
      <sz val="8"/>
      <color theme="1"/>
      <name val="ＭＳ 明朝"/>
    </font>
    <font>
      <b/>
      <sz val="6"/>
      <color rgb="FFFF0000"/>
      <name val="ＭＳ 明朝"/>
    </font>
    <font>
      <b/>
      <sz val="11"/>
      <color theme="1"/>
      <name val="ＭＳ 明朝"/>
    </font>
    <font>
      <sz val="9"/>
      <color rgb="FFFF0000"/>
      <name val="ＭＳ 明朝"/>
    </font>
    <font>
      <b/>
      <sz val="9"/>
      <color theme="1"/>
      <name val="ＭＳ 明朝"/>
    </font>
    <font>
      <b/>
      <sz val="9"/>
      <color auto="1"/>
      <name val="ＭＳ 明朝"/>
    </font>
    <font>
      <sz val="6"/>
      <color auto="1"/>
      <name val="ＭＳ 明朝"/>
    </font>
    <font>
      <b/>
      <sz val="11"/>
      <color theme="1"/>
      <name val="ＭＳ ゴシック"/>
    </font>
    <font>
      <b/>
      <sz val="9"/>
      <color theme="1"/>
      <name val="ＭＳ Ｐゴシック"/>
    </font>
    <font>
      <b/>
      <sz val="9"/>
      <color auto="1"/>
      <name val="ＭＳ Ｐゴシック"/>
    </font>
    <font>
      <sz val="9"/>
      <color auto="1"/>
      <name val="ＭＳ Ｐゴシック"/>
    </font>
    <font>
      <sz val="11"/>
      <color auto="1"/>
      <name val="ＭＳ ゴシック"/>
    </font>
    <font>
      <b/>
      <sz val="12"/>
      <color auto="1"/>
      <name val="ＭＳ 明朝"/>
    </font>
    <font>
      <sz val="13"/>
      <color theme="1"/>
      <name val="ＭＳ 明朝"/>
    </font>
    <font>
      <b/>
      <sz val="14"/>
      <color theme="1"/>
      <name val="ＭＳ 明朝"/>
    </font>
    <font>
      <sz val="13"/>
      <color auto="1"/>
      <name val="ＭＳ 明朝"/>
    </font>
    <font>
      <b/>
      <sz val="13"/>
      <color rgb="FFFF0000"/>
      <name val="ＭＳ 明朝"/>
    </font>
    <font>
      <sz val="13"/>
      <color theme="1"/>
      <name val="ＭＳ ゴシック"/>
    </font>
    <font>
      <sz val="13"/>
      <color theme="1"/>
      <name val="ＭＳ Ｐゴシック"/>
    </font>
    <font>
      <b/>
      <sz val="14"/>
      <color theme="1"/>
      <name val="ＭＳ ゴシック"/>
    </font>
    <font>
      <sz val="13"/>
      <color auto="1"/>
      <name val="ＭＳ ゴシック"/>
    </font>
    <font>
      <b/>
      <sz val="13"/>
      <color rgb="FFFF0000"/>
      <name val="BIZ UDゴシック"/>
    </font>
    <font>
      <b/>
      <sz val="13"/>
      <color auto="1"/>
      <name val="ＭＳ 明朝"/>
    </font>
    <font>
      <sz val="13"/>
      <color theme="1"/>
      <name val="ＭＳ Ｐ明朝"/>
    </font>
    <font>
      <b/>
      <sz val="13"/>
      <color theme="1"/>
      <name val="ＭＳ Ｐ明朝"/>
    </font>
    <font>
      <sz val="13"/>
      <color auto="1"/>
      <name val="ＭＳ Ｐ明朝"/>
    </font>
    <font>
      <b/>
      <sz val="13"/>
      <color rgb="FFFF0000"/>
      <name val="ＭＳ Ｐ明朝"/>
    </font>
    <font>
      <sz val="11"/>
      <color theme="1"/>
      <name val="ＭＳ Ｐ明朝"/>
    </font>
    <font>
      <sz val="10"/>
      <color auto="1"/>
      <name val="ＭＳ Ｐゴシック"/>
    </font>
    <font>
      <sz val="14"/>
      <color auto="1"/>
      <name val="ＭＳ Ｐゴシック"/>
    </font>
    <font>
      <sz val="6"/>
      <color auto="1"/>
      <name val="明朝"/>
    </font>
    <font>
      <sz val="18"/>
      <color theme="3"/>
      <name val="游ゴシック Light"/>
      <scheme val="major"/>
    </font>
    <font>
      <sz val="6"/>
      <color auto="1"/>
      <name val="游ゴシック"/>
      <scheme val="minor"/>
    </font>
    <font>
      <sz val="9"/>
      <color theme="1"/>
      <name val="ＭＳ ゴシック"/>
    </font>
  </fonts>
  <fills count="7">
    <fill>
      <patternFill patternType="none"/>
    </fill>
    <fill>
      <patternFill patternType="gray125"/>
    </fill>
    <fill>
      <patternFill patternType="solid">
        <fgColor indexed="9"/>
        <bgColor indexed="64"/>
      </patternFill>
    </fill>
    <fill>
      <patternFill patternType="solid">
        <fgColor theme="7" tint="0.8"/>
        <bgColor indexed="64"/>
      </patternFill>
    </fill>
    <fill>
      <patternFill patternType="solid">
        <fgColor theme="5" tint="0.8"/>
        <bgColor indexed="64"/>
      </patternFill>
    </fill>
    <fill>
      <patternFill patternType="solid">
        <fgColor rgb="FFFCE4D6"/>
        <bgColor indexed="64"/>
      </patternFill>
    </fill>
    <fill>
      <patternFill patternType="solid">
        <fgColor indexed="41"/>
        <bgColor indexed="64"/>
      </patternFill>
    </fill>
  </fills>
  <borders count="80">
    <border>
      <left/>
      <right/>
      <top/>
      <bottom/>
      <diagonal/>
    </border>
    <border>
      <left style="medium">
        <color indexed="64"/>
      </left>
      <right/>
      <top style="medium">
        <color indexed="64"/>
      </top>
      <bottom/>
      <diagonal/>
    </border>
    <border>
      <left style="medium">
        <color indexed="64"/>
      </left>
      <right/>
      <top/>
      <bottom style="double">
        <color indexed="64"/>
      </bottom>
      <diagonal/>
    </border>
    <border>
      <left style="medium">
        <color indexed="64"/>
      </left>
      <right/>
      <top style="double">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right/>
      <top/>
      <bottom style="dotted">
        <color indexed="64"/>
      </bottom>
      <diagonal/>
    </border>
    <border>
      <left/>
      <right style="thin">
        <color indexed="64"/>
      </right>
      <top style="medium">
        <color indexed="64"/>
      </top>
      <bottom/>
      <diagonal/>
    </border>
    <border>
      <left/>
      <right style="thin">
        <color indexed="64"/>
      </right>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style="thin">
        <color indexed="64"/>
      </top>
      <bottom style="medium">
        <color indexed="64"/>
      </bottom>
      <diagonal/>
    </border>
    <border>
      <left/>
      <right/>
      <top style="thin">
        <color indexed="64"/>
      </top>
      <bottom style="mediumDashed">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double">
        <color indexed="64"/>
      </bottom>
      <diagonal/>
    </border>
    <border>
      <left style="thin">
        <color indexed="64"/>
      </left>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thin">
        <color theme="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medium">
        <color theme="1"/>
      </left>
      <right/>
      <top style="medium">
        <color theme="1"/>
      </top>
      <bottom style="medium">
        <color theme="1"/>
      </bottom>
      <diagonal/>
    </border>
    <border>
      <left style="double">
        <color theme="1"/>
      </left>
      <right/>
      <top style="double">
        <color theme="1"/>
      </top>
      <bottom style="double">
        <color theme="1"/>
      </bottom>
      <diagonal/>
    </border>
    <border>
      <left style="thin">
        <color theme="1"/>
      </left>
      <right/>
      <top style="thin">
        <color theme="1"/>
      </top>
      <bottom style="thin">
        <color theme="1"/>
      </bottom>
      <diagonal/>
    </border>
    <border>
      <left/>
      <right style="medium">
        <color theme="1"/>
      </right>
      <top style="medium">
        <color theme="1"/>
      </top>
      <bottom style="medium">
        <color theme="1"/>
      </bottom>
      <diagonal/>
    </border>
    <border>
      <left/>
      <right style="double">
        <color theme="1"/>
      </right>
      <top style="double">
        <color theme="1"/>
      </top>
      <bottom style="double">
        <color theme="1"/>
      </bottom>
      <diagonal/>
    </border>
    <border>
      <left/>
      <right style="thin">
        <color theme="1"/>
      </right>
      <top style="thin">
        <color theme="1"/>
      </top>
      <bottom style="thin">
        <color theme="1"/>
      </bottom>
      <diagonal/>
    </border>
    <border>
      <left style="thin">
        <color indexed="64"/>
      </left>
      <right/>
      <top/>
      <bottom/>
      <diagonal/>
    </border>
    <border>
      <left/>
      <right style="thin">
        <color indexed="64"/>
      </right>
      <top/>
      <bottom/>
      <diagonal/>
    </border>
    <border>
      <left/>
      <right style="medium">
        <color indexed="64"/>
      </right>
      <top style="medium">
        <color indexed="64"/>
      </top>
      <bottom style="thin">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1" fillId="0" borderId="0"/>
    <xf numFmtId="0" fontId="3" fillId="0" borderId="0"/>
    <xf numFmtId="0" fontId="3" fillId="0" borderId="0"/>
    <xf numFmtId="6" fontId="2" fillId="0" borderId="0" applyFont="0" applyFill="0" applyBorder="0" applyAlignment="0" applyProtection="0">
      <alignment vertical="center"/>
    </xf>
    <xf numFmtId="38" fontId="20" fillId="0" borderId="0" applyFont="0" applyFill="0" applyBorder="0" applyAlignment="0" applyProtection="0">
      <alignment vertical="center"/>
    </xf>
  </cellStyleXfs>
  <cellXfs count="462">
    <xf numFmtId="0" fontId="0" fillId="0" borderId="0" xfId="0">
      <alignment vertical="center"/>
    </xf>
    <xf numFmtId="0" fontId="5" fillId="0" borderId="0" xfId="5" applyFont="1" applyAlignment="1">
      <alignment vertical="center"/>
    </xf>
    <xf numFmtId="0" fontId="6" fillId="0" borderId="0" xfId="2" applyFont="1" applyAlignment="1">
      <alignment vertical="center"/>
    </xf>
    <xf numFmtId="0" fontId="7" fillId="2" borderId="0" xfId="5" applyFont="1" applyFill="1" applyAlignment="1">
      <alignment vertical="center"/>
    </xf>
    <xf numFmtId="0" fontId="5" fillId="2" borderId="0" xfId="5" applyFont="1" applyFill="1" applyAlignment="1">
      <alignment vertical="center"/>
    </xf>
    <xf numFmtId="0" fontId="8" fillId="2" borderId="0" xfId="5" applyFont="1" applyFill="1" applyAlignment="1">
      <alignment horizontal="center" vertical="center"/>
    </xf>
    <xf numFmtId="0" fontId="5" fillId="2" borderId="0" xfId="5" applyFont="1" applyFill="1" applyAlignment="1">
      <alignment horizontal="left" vertical="center"/>
    </xf>
    <xf numFmtId="0" fontId="5" fillId="2" borderId="0" xfId="5" applyFont="1" applyFill="1" applyAlignment="1">
      <alignment horizontal="left" vertical="top" wrapText="1"/>
    </xf>
    <xf numFmtId="0" fontId="6" fillId="2" borderId="0" xfId="2" applyFont="1" applyFill="1" applyAlignment="1">
      <alignment horizontal="left" vertical="center" indent="1"/>
    </xf>
    <xf numFmtId="0" fontId="5" fillId="2" borderId="0" xfId="5" applyFont="1" applyFill="1" applyAlignment="1">
      <alignment horizontal="centerContinuous" vertical="center"/>
    </xf>
    <xf numFmtId="0" fontId="5" fillId="0" borderId="1" xfId="5" applyFont="1" applyBorder="1" applyAlignment="1">
      <alignment horizontal="center" vertical="center"/>
    </xf>
    <xf numFmtId="0" fontId="5" fillId="0" borderId="2" xfId="5" applyFont="1" applyBorder="1" applyAlignment="1">
      <alignment horizontal="center" vertical="center"/>
    </xf>
    <xf numFmtId="0" fontId="5" fillId="0" borderId="3" xfId="5" applyFont="1" applyFill="1" applyBorder="1" applyAlignment="1">
      <alignment vertical="center" wrapText="1"/>
    </xf>
    <xf numFmtId="0" fontId="5" fillId="0" borderId="4" xfId="5" applyFont="1" applyFill="1" applyBorder="1" applyAlignment="1">
      <alignment horizontal="center" vertical="center" wrapText="1"/>
    </xf>
    <xf numFmtId="0" fontId="5" fillId="0" borderId="4" xfId="5" applyFont="1" applyFill="1" applyBorder="1" applyAlignment="1">
      <alignment vertical="center" wrapText="1"/>
    </xf>
    <xf numFmtId="0" fontId="5" fillId="0" borderId="5" xfId="5" applyFont="1" applyFill="1" applyBorder="1" applyAlignment="1">
      <alignment vertical="center" wrapText="1"/>
    </xf>
    <xf numFmtId="0" fontId="5" fillId="0" borderId="6" xfId="5" applyFont="1" applyFill="1" applyBorder="1" applyAlignment="1">
      <alignment horizontal="center" vertical="center" wrapText="1"/>
    </xf>
    <xf numFmtId="0" fontId="5" fillId="0" borderId="7" xfId="5" applyFont="1" applyFill="1" applyBorder="1" applyAlignment="1">
      <alignment horizontal="center" vertical="center" wrapText="1"/>
    </xf>
    <xf numFmtId="0" fontId="5" fillId="0" borderId="8" xfId="5" applyFont="1" applyBorder="1" applyAlignment="1">
      <alignment vertical="center"/>
    </xf>
    <xf numFmtId="0" fontId="9" fillId="0" borderId="0" xfId="5" quotePrefix="1" applyFont="1" applyAlignment="1">
      <alignment horizontal="right" vertical="top" wrapText="1"/>
    </xf>
    <xf numFmtId="0" fontId="9" fillId="0" borderId="0" xfId="5" quotePrefix="1" applyFont="1" applyAlignment="1">
      <alignment horizontal="right" vertical="top" wrapText="1" shrinkToFit="1"/>
    </xf>
    <xf numFmtId="0" fontId="6" fillId="2" borderId="0" xfId="2" applyFont="1" applyFill="1" applyAlignment="1">
      <alignment vertical="center"/>
    </xf>
    <xf numFmtId="0" fontId="5" fillId="0" borderId="9" xfId="5" applyFont="1" applyBorder="1" applyAlignment="1">
      <alignment horizontal="center" vertical="center"/>
    </xf>
    <xf numFmtId="0" fontId="5" fillId="0" borderId="10" xfId="5" applyFont="1" applyBorder="1" applyAlignment="1">
      <alignment horizontal="center" vertical="center"/>
    </xf>
    <xf numFmtId="0" fontId="5" fillId="0" borderId="11" xfId="5" applyFont="1" applyFill="1" applyBorder="1" applyAlignment="1">
      <alignment vertical="center" wrapText="1"/>
    </xf>
    <xf numFmtId="0" fontId="5" fillId="0" borderId="12" xfId="5" applyFont="1" applyFill="1" applyBorder="1" applyAlignment="1">
      <alignment horizontal="center" vertical="center" wrapText="1"/>
    </xf>
    <xf numFmtId="0" fontId="5" fillId="0" borderId="12" xfId="5" applyFont="1" applyFill="1" applyBorder="1" applyAlignment="1">
      <alignment vertical="center" wrapText="1"/>
    </xf>
    <xf numFmtId="0" fontId="5" fillId="0" borderId="13" xfId="5" applyFont="1" applyFill="1" applyBorder="1" applyAlignment="1">
      <alignment vertical="center" wrapText="1"/>
    </xf>
    <xf numFmtId="0" fontId="5" fillId="0" borderId="14" xfId="5" applyFont="1" applyFill="1" applyBorder="1" applyAlignment="1">
      <alignment horizontal="center" vertical="center" wrapText="1"/>
    </xf>
    <xf numFmtId="0" fontId="5" fillId="0" borderId="15" xfId="5" applyFont="1" applyFill="1" applyBorder="1" applyAlignment="1">
      <alignment horizontal="center" vertical="center" wrapText="1"/>
    </xf>
    <xf numFmtId="0" fontId="5" fillId="0" borderId="16" xfId="5" applyFont="1" applyFill="1" applyBorder="1" applyAlignment="1">
      <alignment horizontal="center" vertical="center" wrapText="1"/>
    </xf>
    <xf numFmtId="0" fontId="9" fillId="0" borderId="0" xfId="5" applyFont="1" applyAlignment="1">
      <alignment vertical="top" wrapText="1"/>
    </xf>
    <xf numFmtId="0" fontId="9" fillId="0" borderId="0" xfId="5" applyFont="1" applyAlignment="1">
      <alignment vertical="center" wrapText="1" shrinkToFit="1"/>
    </xf>
    <xf numFmtId="0" fontId="9" fillId="0" borderId="0" xfId="5" applyFont="1" applyAlignment="1">
      <alignment vertical="center"/>
    </xf>
    <xf numFmtId="0" fontId="5" fillId="0" borderId="17" xfId="5" applyFont="1" applyBorder="1" applyAlignment="1">
      <alignment horizontal="center" vertical="center"/>
    </xf>
    <xf numFmtId="0" fontId="5" fillId="0" borderId="18" xfId="5" applyFont="1" applyBorder="1" applyAlignment="1">
      <alignment horizontal="center" vertical="center"/>
    </xf>
    <xf numFmtId="0" fontId="5" fillId="0" borderId="19" xfId="5" applyFont="1" applyFill="1" applyBorder="1" applyAlignment="1">
      <alignment vertical="center" wrapText="1"/>
    </xf>
    <xf numFmtId="0" fontId="5" fillId="0" borderId="20" xfId="5" applyFont="1" applyFill="1" applyBorder="1" applyAlignment="1">
      <alignment horizontal="center" vertical="center" wrapText="1"/>
    </xf>
    <xf numFmtId="0" fontId="5" fillId="0" borderId="20" xfId="5" applyFont="1" applyFill="1" applyBorder="1" applyAlignment="1">
      <alignment vertical="center" wrapText="1"/>
    </xf>
    <xf numFmtId="0" fontId="5" fillId="0" borderId="21" xfId="5" applyFont="1" applyFill="1" applyBorder="1" applyAlignment="1">
      <alignment vertical="center" wrapText="1"/>
    </xf>
    <xf numFmtId="0" fontId="5" fillId="0" borderId="21" xfId="5" applyFont="1" applyFill="1" applyBorder="1" applyAlignment="1">
      <alignment horizontal="center" vertical="center" wrapText="1"/>
    </xf>
    <xf numFmtId="0" fontId="5" fillId="0" borderId="22" xfId="5" applyFont="1" applyFill="1" applyBorder="1" applyAlignment="1">
      <alignment horizontal="center" vertical="center" wrapText="1"/>
    </xf>
    <xf numFmtId="176" fontId="6" fillId="2" borderId="0" xfId="2" applyNumberFormat="1" applyFont="1" applyFill="1" applyAlignment="1">
      <alignment horizontal="center" vertical="center" shrinkToFit="1"/>
    </xf>
    <xf numFmtId="176" fontId="10" fillId="2" borderId="0" xfId="2" applyNumberFormat="1" applyFont="1" applyFill="1" applyAlignment="1">
      <alignment horizontal="center" vertical="center" shrinkToFit="1"/>
    </xf>
    <xf numFmtId="6" fontId="5" fillId="0" borderId="23" xfId="6" applyFont="1" applyBorder="1" applyAlignment="1">
      <alignment horizontal="center" vertical="center"/>
    </xf>
    <xf numFmtId="6" fontId="5" fillId="0" borderId="24" xfId="6" applyFont="1" applyBorder="1" applyAlignment="1">
      <alignment horizontal="center" vertical="center"/>
    </xf>
    <xf numFmtId="0" fontId="11" fillId="0" borderId="20" xfId="5" applyFont="1" applyFill="1" applyBorder="1" applyAlignment="1">
      <alignment horizontal="center" vertical="center" wrapText="1"/>
    </xf>
    <xf numFmtId="0" fontId="11" fillId="0" borderId="21" xfId="5" applyFont="1" applyFill="1" applyBorder="1" applyAlignment="1">
      <alignment horizontal="center" vertical="center" wrapText="1"/>
    </xf>
    <xf numFmtId="0" fontId="11" fillId="0" borderId="19" xfId="5" applyFont="1" applyFill="1" applyBorder="1" applyAlignment="1">
      <alignment vertical="center" wrapText="1"/>
    </xf>
    <xf numFmtId="0" fontId="11" fillId="0" borderId="20" xfId="5" applyFont="1" applyFill="1" applyBorder="1" applyAlignment="1">
      <alignment vertical="center" wrapText="1"/>
    </xf>
    <xf numFmtId="0" fontId="11" fillId="0" borderId="25" xfId="5" applyFont="1" applyFill="1" applyBorder="1" applyAlignment="1">
      <alignment horizontal="center" vertical="center" wrapText="1"/>
    </xf>
    <xf numFmtId="0" fontId="5" fillId="0" borderId="26" xfId="5" applyFont="1" applyFill="1" applyBorder="1" applyAlignment="1">
      <alignment horizontal="center" vertical="center" wrapText="1"/>
    </xf>
    <xf numFmtId="6" fontId="5" fillId="0" borderId="17" xfId="6" applyFont="1" applyBorder="1" applyAlignment="1">
      <alignment horizontal="center" vertical="center"/>
    </xf>
    <xf numFmtId="6" fontId="5" fillId="0" borderId="18" xfId="6" applyFont="1" applyBorder="1" applyAlignment="1">
      <alignment horizontal="center" vertical="center"/>
    </xf>
    <xf numFmtId="0" fontId="11" fillId="0" borderId="15" xfId="5" applyFont="1" applyFill="1" applyBorder="1" applyAlignment="1">
      <alignment horizontal="center" vertical="center" wrapText="1"/>
    </xf>
    <xf numFmtId="0" fontId="5" fillId="0" borderId="27" xfId="5" applyFont="1" applyFill="1" applyBorder="1" applyAlignment="1">
      <alignment horizontal="center" vertical="center" wrapText="1"/>
    </xf>
    <xf numFmtId="6" fontId="5" fillId="0" borderId="17" xfId="6" applyFont="1" applyBorder="1" applyAlignment="1">
      <alignment horizontal="center" vertical="center" wrapText="1"/>
    </xf>
    <xf numFmtId="0" fontId="5" fillId="2" borderId="0" xfId="5" applyFont="1" applyFill="1" applyAlignment="1">
      <alignment horizontal="left" vertical="center" indent="1"/>
    </xf>
    <xf numFmtId="176" fontId="5" fillId="2" borderId="0" xfId="5" applyNumberFormat="1" applyFont="1" applyFill="1" applyAlignment="1">
      <alignment horizontal="center" vertical="center" shrinkToFit="1"/>
    </xf>
    <xf numFmtId="0" fontId="5" fillId="2" borderId="0" xfId="5" applyFont="1" applyFill="1" applyAlignment="1">
      <alignment vertical="center" wrapText="1"/>
    </xf>
    <xf numFmtId="6" fontId="5" fillId="0" borderId="18" xfId="6" applyFont="1" applyBorder="1" applyAlignment="1">
      <alignment horizontal="center" vertical="center" wrapText="1"/>
    </xf>
    <xf numFmtId="0" fontId="11" fillId="0" borderId="12" xfId="5" applyFont="1" applyFill="1" applyBorder="1" applyAlignment="1">
      <alignment horizontal="center" vertical="center" wrapText="1"/>
    </xf>
    <xf numFmtId="0" fontId="5" fillId="2" borderId="0" xfId="5" applyFont="1" applyFill="1" applyAlignment="1">
      <alignment horizontal="left" vertical="center" wrapText="1"/>
    </xf>
    <xf numFmtId="0" fontId="11" fillId="0" borderId="19" xfId="5" applyFont="1" applyFill="1" applyBorder="1" applyAlignment="1">
      <alignment horizontal="center" vertical="center" wrapText="1"/>
    </xf>
    <xf numFmtId="0" fontId="11" fillId="0" borderId="22" xfId="5" applyFont="1" applyFill="1" applyBorder="1" applyAlignment="1">
      <alignment horizontal="center" vertical="center" wrapText="1"/>
    </xf>
    <xf numFmtId="0" fontId="5" fillId="2" borderId="0" xfId="5" applyFont="1" applyFill="1" applyAlignment="1">
      <alignment horizontal="right" vertical="center"/>
    </xf>
    <xf numFmtId="0" fontId="5" fillId="2" borderId="0" xfId="5" applyFont="1" applyFill="1" applyAlignment="1">
      <alignment horizontal="center" vertical="center" wrapText="1"/>
    </xf>
    <xf numFmtId="0" fontId="5" fillId="0" borderId="28" xfId="5" applyFont="1" applyBorder="1" applyAlignment="1">
      <alignment horizontal="center" vertical="center"/>
    </xf>
    <xf numFmtId="0" fontId="5" fillId="0" borderId="29" xfId="5" applyFont="1" applyBorder="1" applyAlignment="1">
      <alignment horizontal="center" vertical="center"/>
    </xf>
    <xf numFmtId="0" fontId="5" fillId="0" borderId="30" xfId="5" applyFont="1" applyFill="1" applyBorder="1" applyAlignment="1">
      <alignment vertical="center" wrapText="1"/>
    </xf>
    <xf numFmtId="0" fontId="5" fillId="0" borderId="30" xfId="5" applyFont="1" applyFill="1" applyBorder="1" applyAlignment="1">
      <alignment horizontal="center" vertical="center" wrapText="1"/>
    </xf>
    <xf numFmtId="0" fontId="9" fillId="0" borderId="30" xfId="5" applyFont="1" applyFill="1" applyBorder="1" applyAlignment="1">
      <alignment horizontal="center" vertical="center" wrapText="1"/>
    </xf>
    <xf numFmtId="0" fontId="9" fillId="0" borderId="31" xfId="5" applyFont="1" applyFill="1" applyBorder="1" applyAlignment="1">
      <alignment horizontal="center" vertical="center" wrapText="1"/>
    </xf>
    <xf numFmtId="0" fontId="9" fillId="0" borderId="32" xfId="5" applyFont="1" applyFill="1" applyBorder="1" applyAlignment="1">
      <alignment horizontal="center" vertical="center" wrapText="1"/>
    </xf>
    <xf numFmtId="0" fontId="9" fillId="0" borderId="30" xfId="5" applyFont="1" applyFill="1" applyBorder="1" applyAlignment="1">
      <alignment vertical="center" wrapText="1"/>
    </xf>
    <xf numFmtId="0" fontId="9" fillId="0" borderId="33" xfId="5" applyFont="1" applyFill="1" applyBorder="1" applyAlignment="1">
      <alignment vertical="center" wrapText="1"/>
    </xf>
    <xf numFmtId="0" fontId="9" fillId="0" borderId="34" xfId="5" applyFont="1" applyFill="1" applyBorder="1" applyAlignment="1">
      <alignment horizontal="center" vertical="center" wrapText="1"/>
    </xf>
    <xf numFmtId="0" fontId="5" fillId="0" borderId="0" xfId="5" applyFont="1" applyAlignment="1">
      <alignment horizontal="center" vertical="center"/>
    </xf>
    <xf numFmtId="0" fontId="12" fillId="0" borderId="0" xfId="0" applyFont="1">
      <alignment vertical="center"/>
    </xf>
    <xf numFmtId="0" fontId="13" fillId="0" borderId="0" xfId="0" applyFont="1">
      <alignment vertical="center"/>
    </xf>
    <xf numFmtId="0" fontId="14" fillId="0" borderId="0" xfId="0" applyFont="1">
      <alignment vertical="center"/>
    </xf>
    <xf numFmtId="0" fontId="15" fillId="0" borderId="0" xfId="0" applyFont="1">
      <alignment vertical="center"/>
    </xf>
    <xf numFmtId="0" fontId="16" fillId="0" borderId="0" xfId="0" applyFont="1" applyAlignment="1">
      <alignment horizontal="center" vertical="center"/>
    </xf>
    <xf numFmtId="0" fontId="15" fillId="0" borderId="0" xfId="0" applyFont="1" applyAlignment="1">
      <alignment horizontal="left" vertical="center" indent="1"/>
    </xf>
    <xf numFmtId="0" fontId="5" fillId="0" borderId="0" xfId="5" applyFont="1" applyFill="1" applyAlignment="1">
      <alignment horizontal="left" vertical="center"/>
    </xf>
    <xf numFmtId="0" fontId="12" fillId="0" borderId="0" xfId="0" applyFont="1" applyAlignment="1">
      <alignment horizontal="left" vertical="center" indent="1"/>
    </xf>
    <xf numFmtId="0" fontId="12" fillId="0" borderId="35" xfId="0" applyFont="1" applyBorder="1" applyAlignment="1">
      <alignment horizontal="center" vertical="center"/>
    </xf>
    <xf numFmtId="0" fontId="12" fillId="0" borderId="24" xfId="0" applyFont="1" applyBorder="1" applyAlignment="1">
      <alignment horizontal="center" vertical="center" shrinkToFit="1"/>
    </xf>
    <xf numFmtId="0" fontId="17" fillId="0" borderId="36" xfId="0" applyFont="1" applyBorder="1" applyAlignment="1">
      <alignment horizontal="left"/>
    </xf>
    <xf numFmtId="0" fontId="18" fillId="0" borderId="19" xfId="0" applyFont="1" applyBorder="1">
      <alignment vertical="center"/>
    </xf>
    <xf numFmtId="0" fontId="12" fillId="0" borderId="19" xfId="0" applyFont="1" applyBorder="1">
      <alignment vertical="center"/>
    </xf>
    <xf numFmtId="0" fontId="12" fillId="0" borderId="25" xfId="0" applyFont="1" applyBorder="1" applyAlignment="1">
      <alignment horizontal="right" vertical="center"/>
    </xf>
    <xf numFmtId="0" fontId="12" fillId="0" borderId="25" xfId="0" applyFont="1" applyBorder="1">
      <alignment vertical="center"/>
    </xf>
    <xf numFmtId="0" fontId="12" fillId="3" borderId="19" xfId="0" applyFont="1" applyFill="1" applyBorder="1" applyAlignment="1">
      <alignment horizontal="center" vertical="center"/>
    </xf>
    <xf numFmtId="0" fontId="18" fillId="0" borderId="19" xfId="0" applyFont="1" applyBorder="1" applyAlignment="1">
      <alignment vertical="center" shrinkToFit="1"/>
    </xf>
    <xf numFmtId="0" fontId="12" fillId="0" borderId="25" xfId="0" applyFont="1" applyBorder="1" applyAlignment="1">
      <alignment horizontal="center" vertical="center"/>
    </xf>
    <xf numFmtId="0" fontId="12" fillId="0" borderId="19" xfId="0" applyFont="1" applyBorder="1" applyAlignment="1">
      <alignment horizontal="center" vertical="center"/>
    </xf>
    <xf numFmtId="0" fontId="12" fillId="0" borderId="37" xfId="0" applyFont="1" applyBorder="1" applyAlignment="1">
      <alignment horizontal="center" vertical="center"/>
    </xf>
    <xf numFmtId="0" fontId="12" fillId="0" borderId="0" xfId="0" applyFont="1" applyBorder="1" applyAlignment="1"/>
    <xf numFmtId="0" fontId="19" fillId="0" borderId="0" xfId="0" applyFont="1" applyBorder="1" applyAlignment="1">
      <alignment horizontal="left" vertical="top" wrapText="1"/>
    </xf>
    <xf numFmtId="0" fontId="12" fillId="0" borderId="0" xfId="0" applyFont="1" applyBorder="1" applyAlignment="1">
      <alignment vertical="top" wrapText="1"/>
    </xf>
    <xf numFmtId="0" fontId="0" fillId="0" borderId="0" xfId="0" applyFont="1">
      <alignment vertical="center"/>
    </xf>
    <xf numFmtId="0" fontId="0" fillId="0" borderId="0" xfId="0" applyFont="1" applyAlignment="1">
      <alignment horizontal="left" vertical="center" indent="1"/>
    </xf>
    <xf numFmtId="0" fontId="12" fillId="0" borderId="0" xfId="0" applyFont="1" applyAlignment="1">
      <alignment horizontal="right" vertical="center"/>
    </xf>
    <xf numFmtId="0" fontId="15" fillId="0" borderId="0" xfId="0" applyFont="1" applyAlignment="1">
      <alignment horizontal="center" vertical="center"/>
    </xf>
    <xf numFmtId="0" fontId="12" fillId="0" borderId="36" xfId="0" applyFont="1" applyBorder="1" applyAlignment="1">
      <alignment horizontal="center" vertical="center"/>
    </xf>
    <xf numFmtId="0" fontId="12" fillId="0" borderId="12" xfId="0" applyFont="1" applyBorder="1">
      <alignment vertical="center"/>
    </xf>
    <xf numFmtId="0" fontId="12" fillId="0" borderId="12" xfId="0" applyFont="1" applyBorder="1" applyAlignment="1">
      <alignment horizontal="center" vertical="center"/>
    </xf>
    <xf numFmtId="0" fontId="12" fillId="0" borderId="0" xfId="0" applyFont="1" applyBorder="1">
      <alignment vertical="center"/>
    </xf>
    <xf numFmtId="0" fontId="18" fillId="4" borderId="0" xfId="0" applyFont="1" applyFill="1" applyAlignment="1">
      <alignment horizontal="left" vertical="center"/>
    </xf>
    <xf numFmtId="38" fontId="12" fillId="0" borderId="36" xfId="7" applyFont="1" applyBorder="1" applyAlignment="1">
      <alignment horizontal="center" vertical="center"/>
    </xf>
    <xf numFmtId="38" fontId="18" fillId="0" borderId="19" xfId="7" applyFont="1" applyBorder="1" applyAlignment="1">
      <alignment horizontal="center" vertical="center"/>
    </xf>
    <xf numFmtId="38" fontId="12" fillId="0" borderId="19" xfId="7" applyFont="1" applyBorder="1">
      <alignment vertical="center"/>
    </xf>
    <xf numFmtId="38" fontId="12" fillId="0" borderId="19" xfId="7" applyFont="1" applyBorder="1" applyAlignment="1">
      <alignment horizontal="center" vertical="center"/>
    </xf>
    <xf numFmtId="38" fontId="12" fillId="3" borderId="19" xfId="7" applyFont="1" applyFill="1" applyBorder="1">
      <alignment vertical="center"/>
    </xf>
    <xf numFmtId="38" fontId="18" fillId="0" borderId="19" xfId="7" applyFont="1" applyBorder="1" applyAlignment="1">
      <alignment horizontal="center" vertical="center" shrinkToFit="1"/>
    </xf>
    <xf numFmtId="177" fontId="12" fillId="0" borderId="37" xfId="0" applyNumberFormat="1" applyFont="1" applyBorder="1" applyAlignment="1">
      <alignment horizontal="center" vertical="center"/>
    </xf>
    <xf numFmtId="178" fontId="12" fillId="0" borderId="36" xfId="7" applyNumberFormat="1" applyFont="1" applyBorder="1" applyAlignment="1">
      <alignment horizontal="center" vertical="center"/>
    </xf>
    <xf numFmtId="178" fontId="18" fillId="0" borderId="19" xfId="7" applyNumberFormat="1" applyFont="1" applyBorder="1" applyAlignment="1">
      <alignment horizontal="center" vertical="center"/>
    </xf>
    <xf numFmtId="178" fontId="12" fillId="0" borderId="19" xfId="7" applyNumberFormat="1" applyFont="1" applyBorder="1" applyAlignment="1">
      <alignment horizontal="center" vertical="center"/>
    </xf>
    <xf numFmtId="178" fontId="18" fillId="3" borderId="19" xfId="7" applyNumberFormat="1" applyFont="1" applyFill="1" applyBorder="1" applyAlignment="1">
      <alignment horizontal="center" vertical="center"/>
    </xf>
    <xf numFmtId="38" fontId="12" fillId="3" borderId="19" xfId="7" applyFont="1" applyFill="1" applyBorder="1" applyAlignment="1">
      <alignment horizontal="center" vertical="center"/>
    </xf>
    <xf numFmtId="38" fontId="18" fillId="0" borderId="19" xfId="7" applyFont="1" applyBorder="1">
      <alignment vertical="center"/>
    </xf>
    <xf numFmtId="38" fontId="18" fillId="3" borderId="19" xfId="7" applyFont="1" applyFill="1" applyBorder="1">
      <alignment vertical="center"/>
    </xf>
    <xf numFmtId="38" fontId="18" fillId="0" borderId="19" xfId="7" applyFont="1" applyBorder="1" applyAlignment="1">
      <alignment vertical="center" shrinkToFit="1"/>
    </xf>
    <xf numFmtId="0" fontId="12" fillId="0" borderId="24" xfId="0" applyFont="1" applyBorder="1" applyAlignment="1">
      <alignment horizontal="center" vertical="center" wrapText="1" shrinkToFit="1"/>
    </xf>
    <xf numFmtId="38" fontId="12" fillId="0" borderId="36" xfId="7" applyFont="1" applyBorder="1" applyAlignment="1">
      <alignment horizontal="center" vertical="center" wrapText="1"/>
    </xf>
    <xf numFmtId="38" fontId="12" fillId="0" borderId="19" xfId="7" applyFont="1" applyBorder="1" applyAlignment="1">
      <alignment horizontal="left"/>
    </xf>
    <xf numFmtId="38" fontId="18" fillId="0" borderId="19" xfId="7" quotePrefix="1" applyFont="1" applyBorder="1" applyAlignment="1">
      <alignment vertical="center"/>
    </xf>
    <xf numFmtId="38" fontId="12" fillId="0" borderId="19" xfId="7" quotePrefix="1" applyFont="1" applyBorder="1" applyAlignment="1">
      <alignment vertical="center"/>
    </xf>
    <xf numFmtId="0" fontId="15" fillId="0" borderId="0" xfId="0" applyFont="1" applyAlignment="1">
      <alignment horizontal="left" vertical="center"/>
    </xf>
    <xf numFmtId="0" fontId="5" fillId="0" borderId="0" xfId="5" applyFont="1" applyFill="1" applyAlignment="1">
      <alignment horizontal="left" vertical="center" indent="1"/>
    </xf>
    <xf numFmtId="38" fontId="12" fillId="0" borderId="19" xfId="7" quotePrefix="1" applyFont="1" applyBorder="1">
      <alignment vertical="center"/>
    </xf>
    <xf numFmtId="38" fontId="12" fillId="0" borderId="37" xfId="0" applyNumberFormat="1" applyFont="1" applyBorder="1">
      <alignment vertical="center"/>
    </xf>
    <xf numFmtId="38" fontId="12" fillId="0" borderId="19" xfId="7" applyFont="1" applyBorder="1" applyAlignment="1"/>
    <xf numFmtId="0" fontId="12" fillId="0" borderId="37" xfId="0" applyFont="1" applyBorder="1">
      <alignment vertical="center"/>
    </xf>
    <xf numFmtId="0" fontId="0" fillId="0" borderId="0" xfId="0" applyFont="1" applyAlignment="1">
      <alignment horizontal="right" vertical="center"/>
    </xf>
    <xf numFmtId="0" fontId="21" fillId="0" borderId="0" xfId="5" applyFont="1" applyFill="1" applyAlignment="1">
      <alignment vertical="center"/>
    </xf>
    <xf numFmtId="38" fontId="18" fillId="0" borderId="19" xfId="7" quotePrefix="1" applyFont="1" applyBorder="1" applyAlignment="1">
      <alignment horizontal="right" vertical="center"/>
    </xf>
    <xf numFmtId="38" fontId="12" fillId="0" borderId="19" xfId="7" quotePrefix="1" applyFont="1" applyFill="1" applyBorder="1" applyAlignment="1">
      <alignment horizontal="right" vertical="center"/>
    </xf>
    <xf numFmtId="38" fontId="12" fillId="3" borderId="19" xfId="7" quotePrefix="1" applyFont="1" applyFill="1" applyBorder="1" applyAlignment="1">
      <alignment horizontal="center" vertical="center"/>
    </xf>
    <xf numFmtId="0" fontId="12" fillId="0" borderId="37" xfId="0" applyFont="1" applyBorder="1" applyAlignment="1">
      <alignment horizontal="right" vertical="center"/>
    </xf>
    <xf numFmtId="38" fontId="16" fillId="0" borderId="0" xfId="0" applyNumberFormat="1" applyFont="1" applyAlignment="1">
      <alignment horizontal="right" vertical="center"/>
    </xf>
    <xf numFmtId="0" fontId="16" fillId="0" borderId="0" xfId="0" applyFont="1" applyAlignment="1">
      <alignment horizontal="right" vertical="center"/>
    </xf>
    <xf numFmtId="38" fontId="16" fillId="0" borderId="38" xfId="0" applyNumberFormat="1" applyFont="1" applyBorder="1" applyAlignment="1">
      <alignment horizontal="right" vertical="center"/>
    </xf>
    <xf numFmtId="58" fontId="18" fillId="4" borderId="0" xfId="0" quotePrefix="1" applyNumberFormat="1" applyFont="1" applyFill="1" applyAlignment="1">
      <alignment horizontal="center" vertical="center"/>
    </xf>
    <xf numFmtId="58" fontId="18" fillId="4" borderId="0" xfId="0" applyNumberFormat="1" applyFont="1" applyFill="1" applyAlignment="1">
      <alignment horizontal="center" vertical="center"/>
    </xf>
    <xf numFmtId="0" fontId="5" fillId="0" borderId="0" xfId="5" applyFont="1" applyFill="1" applyAlignment="1">
      <alignment horizontal="left" vertical="center" wrapText="1"/>
    </xf>
    <xf numFmtId="0" fontId="5" fillId="0" borderId="0" xfId="5" applyFont="1" applyFill="1" applyAlignment="1">
      <alignment vertical="center" wrapText="1"/>
    </xf>
    <xf numFmtId="38" fontId="12" fillId="0" borderId="19" xfId="7" applyFont="1" applyBorder="1" applyAlignment="1">
      <alignment horizontal="left" vertical="center"/>
    </xf>
    <xf numFmtId="38" fontId="12" fillId="3" borderId="19" xfId="7" applyFont="1" applyFill="1" applyBorder="1" applyAlignment="1">
      <alignment horizontal="left" vertical="center"/>
    </xf>
    <xf numFmtId="38" fontId="12" fillId="0" borderId="0" xfId="0" applyNumberFormat="1" applyFont="1" applyAlignment="1">
      <alignment vertical="center"/>
    </xf>
    <xf numFmtId="0" fontId="5" fillId="0" borderId="0" xfId="5" applyFont="1" applyFill="1" applyAlignment="1">
      <alignment horizontal="center" vertical="center" wrapText="1"/>
    </xf>
    <xf numFmtId="0" fontId="5" fillId="0" borderId="39" xfId="5" applyFont="1" applyFill="1" applyBorder="1" applyAlignment="1">
      <alignment horizontal="center" vertical="center" wrapText="1"/>
    </xf>
    <xf numFmtId="0" fontId="5" fillId="0" borderId="19" xfId="5" applyFont="1" applyFill="1" applyBorder="1" applyAlignment="1">
      <alignment horizontal="center" vertical="center" wrapText="1"/>
    </xf>
    <xf numFmtId="0" fontId="12" fillId="0" borderId="40" xfId="0" applyFont="1" applyBorder="1" applyAlignment="1">
      <alignment horizontal="center" vertical="center"/>
    </xf>
    <xf numFmtId="0" fontId="19" fillId="0" borderId="0" xfId="0" applyFont="1" applyBorder="1" applyAlignment="1">
      <alignment vertical="top" wrapText="1"/>
    </xf>
    <xf numFmtId="177" fontId="12" fillId="0" borderId="40" xfId="0" applyNumberFormat="1" applyFont="1" applyBorder="1" applyAlignment="1">
      <alignment horizontal="center" vertical="center"/>
    </xf>
    <xf numFmtId="38" fontId="12" fillId="0" borderId="40" xfId="0" applyNumberFormat="1" applyFont="1" applyBorder="1">
      <alignment vertical="center"/>
    </xf>
    <xf numFmtId="0" fontId="12" fillId="0" borderId="40" xfId="0" applyFont="1" applyBorder="1">
      <alignment vertical="center"/>
    </xf>
    <xf numFmtId="0" fontId="12" fillId="0" borderId="40" xfId="0" applyFont="1" applyBorder="1" applyAlignment="1">
      <alignment horizontal="right" vertical="center"/>
    </xf>
    <xf numFmtId="0" fontId="18" fillId="4" borderId="0" xfId="0" applyFont="1" applyFill="1" applyAlignment="1">
      <alignment horizontal="center" vertical="center"/>
    </xf>
    <xf numFmtId="0" fontId="22" fillId="0" borderId="0" xfId="0" applyFont="1">
      <alignment vertical="center"/>
    </xf>
    <xf numFmtId="0" fontId="23" fillId="0" borderId="0" xfId="0" applyFont="1">
      <alignment vertical="center"/>
    </xf>
    <xf numFmtId="0" fontId="22" fillId="0" borderId="0" xfId="0" applyFont="1" applyAlignment="1">
      <alignment vertical="center" wrapText="1"/>
    </xf>
    <xf numFmtId="0" fontId="24" fillId="0" borderId="0" xfId="0" applyFont="1">
      <alignment vertical="center"/>
    </xf>
    <xf numFmtId="0" fontId="25" fillId="0" borderId="0" xfId="0" applyFont="1" applyAlignment="1">
      <alignment horizontal="center" vertical="center"/>
    </xf>
    <xf numFmtId="0" fontId="22" fillId="0" borderId="0" xfId="0" applyFont="1" applyAlignment="1">
      <alignment horizontal="left" vertical="center" indent="1"/>
    </xf>
    <xf numFmtId="58" fontId="24" fillId="0" borderId="0" xfId="0" applyNumberFormat="1" applyFont="1" applyAlignment="1">
      <alignment horizontal="right" vertical="center"/>
    </xf>
    <xf numFmtId="0" fontId="22" fillId="0" borderId="35" xfId="0" applyFont="1" applyBorder="1" applyAlignment="1">
      <alignment horizontal="center" vertical="center"/>
    </xf>
    <xf numFmtId="0" fontId="22" fillId="0" borderId="24" xfId="0" applyFont="1" applyBorder="1" applyAlignment="1">
      <alignment horizontal="center" vertical="center" wrapText="1" shrinkToFit="1"/>
    </xf>
    <xf numFmtId="0" fontId="26" fillId="0" borderId="36" xfId="0" applyFont="1" applyBorder="1" applyAlignment="1">
      <alignment horizontal="left"/>
    </xf>
    <xf numFmtId="0" fontId="22" fillId="0" borderId="19" xfId="0" applyFont="1" applyBorder="1">
      <alignment vertical="center"/>
    </xf>
    <xf numFmtId="0" fontId="27" fillId="0" borderId="19" xfId="0" applyFont="1" applyBorder="1">
      <alignment vertical="center"/>
    </xf>
    <xf numFmtId="0" fontId="22" fillId="0" borderId="19" xfId="0" applyFont="1" applyBorder="1" applyAlignment="1">
      <alignment horizontal="center" vertical="center"/>
    </xf>
    <xf numFmtId="0" fontId="22" fillId="0" borderId="37" xfId="0" applyFont="1" applyBorder="1" applyAlignment="1">
      <alignment horizontal="center" vertical="center"/>
    </xf>
    <xf numFmtId="0" fontId="22" fillId="0" borderId="0" xfId="0" applyFont="1" applyBorder="1" applyAlignment="1"/>
    <xf numFmtId="0" fontId="28" fillId="0" borderId="0" xfId="0" applyFont="1" applyBorder="1" applyAlignment="1">
      <alignment horizontal="left" vertical="top" wrapText="1"/>
    </xf>
    <xf numFmtId="0" fontId="22" fillId="0" borderId="0" xfId="0" applyFont="1" applyAlignment="1">
      <alignment horizontal="center" vertical="center"/>
    </xf>
    <xf numFmtId="0" fontId="24" fillId="0" borderId="0" xfId="0" applyFont="1" applyAlignment="1">
      <alignment horizontal="right" vertical="center"/>
    </xf>
    <xf numFmtId="0" fontId="22" fillId="0" borderId="36" xfId="0" applyFont="1" applyBorder="1" applyAlignment="1">
      <alignment horizontal="center" vertical="center"/>
    </xf>
    <xf numFmtId="0" fontId="22" fillId="0" borderId="0" xfId="0" applyFont="1" applyBorder="1">
      <alignment vertical="center"/>
    </xf>
    <xf numFmtId="0" fontId="22" fillId="0" borderId="0" xfId="0" applyFont="1" applyAlignment="1">
      <alignment vertical="center"/>
    </xf>
    <xf numFmtId="38" fontId="22" fillId="0" borderId="36" xfId="7" applyFont="1" applyBorder="1" applyAlignment="1">
      <alignment horizontal="center" vertical="center"/>
    </xf>
    <xf numFmtId="38" fontId="22" fillId="0" borderId="19" xfId="7" applyFont="1" applyBorder="1">
      <alignment vertical="center"/>
    </xf>
    <xf numFmtId="38" fontId="27" fillId="0" borderId="19" xfId="7" applyFont="1" applyBorder="1" applyAlignment="1">
      <alignment horizontal="center" vertical="center"/>
    </xf>
    <xf numFmtId="38" fontId="22" fillId="0" borderId="19" xfId="7" applyFont="1" applyBorder="1" applyAlignment="1">
      <alignment horizontal="center" vertical="center"/>
    </xf>
    <xf numFmtId="177" fontId="22" fillId="0" borderId="37" xfId="0" applyNumberFormat="1" applyFont="1" applyBorder="1" applyAlignment="1">
      <alignment horizontal="center" vertical="center"/>
    </xf>
    <xf numFmtId="178" fontId="22" fillId="0" borderId="36" xfId="7" applyNumberFormat="1" applyFont="1" applyBorder="1" applyAlignment="1">
      <alignment horizontal="center" vertical="center"/>
    </xf>
    <xf numFmtId="178" fontId="22" fillId="0" borderId="19" xfId="7" applyNumberFormat="1" applyFont="1" applyBorder="1" applyAlignment="1">
      <alignment horizontal="center" vertical="center"/>
    </xf>
    <xf numFmtId="38" fontId="27" fillId="0" borderId="19" xfId="7" applyNumberFormat="1" applyFont="1" applyBorder="1" applyAlignment="1">
      <alignment horizontal="center" vertical="center" shrinkToFit="1"/>
    </xf>
    <xf numFmtId="38" fontId="27" fillId="0" borderId="19" xfId="7" applyFont="1" applyBorder="1">
      <alignment vertical="center"/>
    </xf>
    <xf numFmtId="38" fontId="22" fillId="0" borderId="36" xfId="7" applyFont="1" applyBorder="1" applyAlignment="1">
      <alignment horizontal="center" vertical="center" wrapText="1"/>
    </xf>
    <xf numFmtId="38" fontId="22" fillId="0" borderId="19" xfId="7" quotePrefix="1" applyFont="1" applyBorder="1" applyAlignment="1">
      <alignment vertical="center"/>
    </xf>
    <xf numFmtId="38" fontId="22" fillId="0" borderId="19" xfId="7" quotePrefix="1" applyFont="1" applyBorder="1">
      <alignment vertical="center"/>
    </xf>
    <xf numFmtId="38" fontId="22" fillId="0" borderId="37" xfId="0" applyNumberFormat="1" applyFont="1" applyBorder="1">
      <alignment vertical="center"/>
    </xf>
    <xf numFmtId="0" fontId="22" fillId="0" borderId="37" xfId="0" applyFont="1" applyBorder="1">
      <alignment vertical="center"/>
    </xf>
    <xf numFmtId="0" fontId="22" fillId="0" borderId="37" xfId="0" applyFont="1" applyBorder="1" applyAlignment="1">
      <alignment horizontal="right" vertical="center"/>
    </xf>
    <xf numFmtId="0" fontId="27" fillId="0" borderId="0" xfId="0" applyFont="1" applyFill="1" applyAlignment="1">
      <alignment vertical="center"/>
    </xf>
    <xf numFmtId="0" fontId="27" fillId="4" borderId="0" xfId="0" applyFont="1" applyFill="1" applyAlignment="1">
      <alignment horizontal="left" vertical="center"/>
    </xf>
    <xf numFmtId="0" fontId="22" fillId="0" borderId="24" xfId="0" applyFont="1" applyBorder="1" applyAlignment="1">
      <alignment horizontal="center" vertical="center" shrinkToFit="1"/>
    </xf>
    <xf numFmtId="0" fontId="22" fillId="0" borderId="25" xfId="0" applyFont="1" applyBorder="1" applyAlignment="1">
      <alignment horizontal="right" vertical="center"/>
    </xf>
    <xf numFmtId="0" fontId="22" fillId="3" borderId="19" xfId="0" applyFont="1" applyFill="1" applyBorder="1" applyAlignment="1">
      <alignment horizontal="center" vertical="center"/>
    </xf>
    <xf numFmtId="0" fontId="27" fillId="0" borderId="25" xfId="0" applyFont="1" applyBorder="1">
      <alignment vertical="center"/>
    </xf>
    <xf numFmtId="0" fontId="22" fillId="0" borderId="25" xfId="0" applyFont="1" applyBorder="1">
      <alignment vertical="center"/>
    </xf>
    <xf numFmtId="0" fontId="22" fillId="0" borderId="25" xfId="0" applyFont="1" applyBorder="1" applyAlignment="1">
      <alignment horizontal="center" vertical="center"/>
    </xf>
    <xf numFmtId="0" fontId="22" fillId="0" borderId="40" xfId="0" applyFont="1" applyBorder="1" applyAlignment="1">
      <alignment horizontal="center" vertical="center"/>
    </xf>
    <xf numFmtId="0" fontId="22" fillId="0" borderId="0" xfId="0" applyFont="1" applyAlignment="1">
      <alignment horizontal="right" vertical="center"/>
    </xf>
    <xf numFmtId="0" fontId="27" fillId="0" borderId="19" xfId="0" applyFont="1" applyBorder="1" applyAlignment="1">
      <alignment vertical="center" shrinkToFit="1"/>
    </xf>
    <xf numFmtId="0" fontId="22" fillId="0" borderId="12" xfId="0" applyFont="1" applyBorder="1">
      <alignment vertical="center"/>
    </xf>
    <xf numFmtId="0" fontId="22" fillId="0" borderId="12" xfId="0" applyFont="1" applyBorder="1" applyAlignment="1">
      <alignment horizontal="center" vertical="center"/>
    </xf>
    <xf numFmtId="38" fontId="22" fillId="3" borderId="19" xfId="7" applyFont="1" applyFill="1" applyBorder="1">
      <alignment vertical="center"/>
    </xf>
    <xf numFmtId="177" fontId="22" fillId="0" borderId="40" xfId="0" applyNumberFormat="1" applyFont="1" applyBorder="1" applyAlignment="1">
      <alignment horizontal="center" vertical="center"/>
    </xf>
    <xf numFmtId="178" fontId="27" fillId="0" borderId="19" xfId="7" applyNumberFormat="1" applyFont="1" applyBorder="1" applyAlignment="1">
      <alignment horizontal="center" vertical="center" shrinkToFit="1"/>
    </xf>
    <xf numFmtId="178" fontId="22" fillId="0" borderId="19" xfId="7" applyNumberFormat="1" applyFont="1" applyBorder="1" applyAlignment="1">
      <alignment horizontal="center" vertical="center" shrinkToFit="1"/>
    </xf>
    <xf numFmtId="178" fontId="27" fillId="3" borderId="19" xfId="7" applyNumberFormat="1" applyFont="1" applyFill="1" applyBorder="1" applyAlignment="1">
      <alignment horizontal="center" vertical="center"/>
    </xf>
    <xf numFmtId="178" fontId="29" fillId="0" borderId="19" xfId="7" applyNumberFormat="1" applyFont="1" applyBorder="1" applyAlignment="1">
      <alignment horizontal="center" vertical="center" shrinkToFit="1"/>
    </xf>
    <xf numFmtId="38" fontId="29" fillId="0" borderId="19" xfId="7" applyFont="1" applyBorder="1" applyAlignment="1">
      <alignment horizontal="right" vertical="center"/>
    </xf>
    <xf numFmtId="38" fontId="27" fillId="3" borderId="19" xfId="7" applyFont="1" applyFill="1" applyBorder="1">
      <alignment vertical="center"/>
    </xf>
    <xf numFmtId="38" fontId="29" fillId="3" borderId="19" xfId="7" applyFont="1" applyFill="1" applyBorder="1" applyAlignment="1">
      <alignment horizontal="right" vertical="center"/>
    </xf>
    <xf numFmtId="38" fontId="22" fillId="0" borderId="19" xfId="7" applyFont="1" applyBorder="1" applyAlignment="1"/>
    <xf numFmtId="0" fontId="22" fillId="0" borderId="0" xfId="0" applyFont="1" applyFill="1" applyAlignment="1">
      <alignment horizontal="left" vertical="center"/>
    </xf>
    <xf numFmtId="38" fontId="22" fillId="0" borderId="40" xfId="0" applyNumberFormat="1" applyFont="1" applyBorder="1">
      <alignment vertical="center"/>
    </xf>
    <xf numFmtId="38" fontId="29" fillId="0" borderId="19" xfId="7" applyFont="1" applyBorder="1" applyAlignment="1">
      <alignment horizontal="center" vertical="center"/>
    </xf>
    <xf numFmtId="38" fontId="27" fillId="0" borderId="19" xfId="7" quotePrefix="1" applyFont="1" applyBorder="1" applyAlignment="1">
      <alignment horizontal="right" vertical="center"/>
    </xf>
    <xf numFmtId="38" fontId="22" fillId="0" borderId="19" xfId="7" quotePrefix="1" applyFont="1" applyFill="1" applyBorder="1" applyAlignment="1">
      <alignment horizontal="right" vertical="center"/>
    </xf>
    <xf numFmtId="0" fontId="22" fillId="0" borderId="40" xfId="0" applyFont="1" applyBorder="1">
      <alignment vertical="center"/>
    </xf>
    <xf numFmtId="0" fontId="27" fillId="5" borderId="0" xfId="0" applyFont="1" applyFill="1" applyAlignment="1">
      <alignment horizontal="left" vertical="center"/>
    </xf>
    <xf numFmtId="38" fontId="22" fillId="0" borderId="19" xfId="7" applyFont="1" applyBorder="1" applyAlignment="1">
      <alignment horizontal="left"/>
    </xf>
    <xf numFmtId="38" fontId="27" fillId="0" borderId="19" xfId="7" quotePrefix="1" applyFont="1" applyBorder="1" applyAlignment="1">
      <alignment vertical="center"/>
    </xf>
    <xf numFmtId="58" fontId="27" fillId="4" borderId="0" xfId="0" applyNumberFormat="1" applyFont="1" applyFill="1" applyAlignment="1">
      <alignment horizontal="center" vertical="center"/>
    </xf>
    <xf numFmtId="0" fontId="22" fillId="0" borderId="40" xfId="0" applyFont="1" applyBorder="1" applyAlignment="1">
      <alignment horizontal="right" vertical="center"/>
    </xf>
    <xf numFmtId="0" fontId="27" fillId="4" borderId="0" xfId="0" applyFont="1" applyFill="1" applyAlignment="1">
      <alignment horizontal="center" vertical="center"/>
    </xf>
    <xf numFmtId="38" fontId="29" fillId="0" borderId="19" xfId="7" applyFont="1" applyBorder="1">
      <alignment vertical="center"/>
    </xf>
    <xf numFmtId="38" fontId="22" fillId="0" borderId="19" xfId="7" applyFont="1" applyBorder="1" applyAlignment="1">
      <alignment horizontal="left" vertical="center"/>
    </xf>
    <xf numFmtId="0" fontId="27" fillId="4" borderId="0" xfId="0" applyFont="1" applyFill="1" applyAlignment="1">
      <alignment vertical="center"/>
    </xf>
    <xf numFmtId="0" fontId="22" fillId="0" borderId="35" xfId="0" applyFont="1" applyBorder="1" applyAlignment="1">
      <alignment vertical="center"/>
    </xf>
    <xf numFmtId="0" fontId="28" fillId="0" borderId="0" xfId="0" applyFont="1" applyBorder="1" applyAlignment="1">
      <alignment vertical="top" wrapText="1"/>
    </xf>
    <xf numFmtId="0" fontId="22" fillId="0" borderId="0" xfId="0" applyFont="1" applyBorder="1" applyAlignment="1">
      <alignment vertical="top" wrapText="1"/>
    </xf>
    <xf numFmtId="0" fontId="30" fillId="0" borderId="0" xfId="0" applyFont="1" applyAlignment="1">
      <alignment horizontal="left" vertical="center"/>
    </xf>
    <xf numFmtId="0" fontId="22" fillId="0" borderId="19" xfId="0" applyFont="1" applyBorder="1" applyAlignment="1">
      <alignment horizontal="center" vertical="center" wrapText="1" shrinkToFit="1"/>
    </xf>
    <xf numFmtId="0" fontId="26" fillId="0" borderId="36" xfId="0" applyNumberFormat="1" applyFont="1" applyBorder="1" applyAlignment="1">
      <alignment horizontal="left" shrinkToFit="1"/>
    </xf>
    <xf numFmtId="0" fontId="22" fillId="0" borderId="19" xfId="0" applyNumberFormat="1" applyFont="1" applyBorder="1" applyAlignment="1">
      <alignment vertical="center" shrinkToFit="1"/>
    </xf>
    <xf numFmtId="0" fontId="31" fillId="0" borderId="19" xfId="0" applyNumberFormat="1" applyFont="1" applyBorder="1" applyAlignment="1">
      <alignment vertical="center" shrinkToFit="1"/>
    </xf>
    <xf numFmtId="0" fontId="22" fillId="0" borderId="36" xfId="0" applyNumberFormat="1" applyFont="1" applyBorder="1" applyAlignment="1">
      <alignment horizontal="center" vertical="center" shrinkToFit="1"/>
    </xf>
    <xf numFmtId="0" fontId="27" fillId="0" borderId="19" xfId="7" applyNumberFormat="1" applyFont="1" applyBorder="1" applyAlignment="1">
      <alignment horizontal="center" vertical="center" shrinkToFit="1"/>
    </xf>
    <xf numFmtId="0" fontId="22" fillId="0" borderId="19" xfId="7" applyNumberFormat="1" applyFont="1" applyBorder="1" applyAlignment="1">
      <alignment horizontal="center" vertical="center" shrinkToFit="1"/>
    </xf>
    <xf numFmtId="38" fontId="27" fillId="0" borderId="19" xfId="7" applyFont="1" applyBorder="1" applyAlignment="1">
      <alignment vertical="center" shrinkToFit="1"/>
    </xf>
    <xf numFmtId="0" fontId="22" fillId="0" borderId="41" xfId="0" applyFont="1" applyBorder="1" applyAlignment="1">
      <alignment horizontal="center" vertical="center" shrinkToFit="1"/>
    </xf>
    <xf numFmtId="0" fontId="22" fillId="0" borderId="18" xfId="0" applyFont="1" applyBorder="1" applyAlignment="1">
      <alignment horizontal="center" vertical="center" shrinkToFit="1"/>
    </xf>
    <xf numFmtId="0" fontId="22" fillId="0" borderId="42" xfId="0" applyFont="1" applyBorder="1" applyAlignment="1">
      <alignment horizontal="center" vertical="center" wrapText="1" shrinkToFit="1"/>
    </xf>
    <xf numFmtId="0" fontId="22" fillId="0" borderId="43" xfId="0" applyFont="1" applyBorder="1" applyAlignment="1">
      <alignment horizontal="center" vertical="center" wrapText="1" shrinkToFit="1"/>
    </xf>
    <xf numFmtId="0" fontId="22" fillId="0" borderId="44" xfId="7" applyNumberFormat="1" applyFont="1" applyBorder="1" applyAlignment="1">
      <alignment horizontal="center" vertical="center" shrinkToFit="1"/>
    </xf>
    <xf numFmtId="0" fontId="22" fillId="0" borderId="25" xfId="7" applyNumberFormat="1" applyFont="1" applyBorder="1" applyAlignment="1">
      <alignment vertical="center" shrinkToFit="1"/>
    </xf>
    <xf numFmtId="0" fontId="27" fillId="0" borderId="25" xfId="7" applyNumberFormat="1" applyFont="1" applyBorder="1" applyAlignment="1">
      <alignment horizontal="center" vertical="center" shrinkToFit="1"/>
    </xf>
    <xf numFmtId="0" fontId="22" fillId="0" borderId="45" xfId="0" applyFont="1" applyBorder="1" applyAlignment="1">
      <alignment horizontal="center" vertical="center"/>
    </xf>
    <xf numFmtId="0" fontId="22" fillId="0" borderId="46" xfId="0" applyFont="1" applyBorder="1" applyAlignment="1">
      <alignment horizontal="center" vertical="center" wrapText="1" shrinkToFit="1"/>
    </xf>
    <xf numFmtId="0" fontId="26" fillId="0" borderId="47" xfId="0" applyNumberFormat="1" applyFont="1" applyBorder="1" applyAlignment="1">
      <alignment horizontal="left" shrinkToFit="1"/>
    </xf>
    <xf numFmtId="0" fontId="27" fillId="0" borderId="48" xfId="0" applyNumberFormat="1" applyFont="1" applyBorder="1" applyAlignment="1">
      <alignment vertical="center" shrinkToFit="1"/>
    </xf>
    <xf numFmtId="0" fontId="22" fillId="0" borderId="48" xfId="0" applyNumberFormat="1" applyFont="1" applyBorder="1" applyAlignment="1">
      <alignment vertical="center" shrinkToFit="1"/>
    </xf>
    <xf numFmtId="0" fontId="31" fillId="0" borderId="48" xfId="0" applyNumberFormat="1" applyFont="1" applyBorder="1" applyAlignment="1">
      <alignment vertical="center" shrinkToFit="1"/>
    </xf>
    <xf numFmtId="0" fontId="22" fillId="0" borderId="15" xfId="0" applyFont="1" applyBorder="1" applyAlignment="1">
      <alignment horizontal="center" vertical="center"/>
    </xf>
    <xf numFmtId="0" fontId="6" fillId="0" borderId="0" xfId="0" applyFont="1" applyAlignment="1">
      <alignment horizontal="right" vertical="center"/>
    </xf>
    <xf numFmtId="0" fontId="30" fillId="0" borderId="0" xfId="0" applyFont="1" applyBorder="1" applyAlignment="1">
      <alignment vertical="center"/>
    </xf>
    <xf numFmtId="0" fontId="32" fillId="0" borderId="49" xfId="0" applyFont="1" applyBorder="1" applyAlignment="1">
      <alignment horizontal="center" vertical="center" shrinkToFit="1"/>
    </xf>
    <xf numFmtId="0" fontId="33" fillId="0" borderId="23" xfId="0" applyFont="1" applyBorder="1" applyAlignment="1">
      <alignment horizontal="center" vertical="center" shrinkToFit="1"/>
    </xf>
    <xf numFmtId="0" fontId="24" fillId="0" borderId="21" xfId="0" applyNumberFormat="1" applyFont="1" applyBorder="1" applyAlignment="1">
      <alignment horizontal="center" vertical="center" shrinkToFit="1"/>
    </xf>
    <xf numFmtId="0" fontId="24" fillId="0" borderId="20" xfId="0" applyNumberFormat="1" applyFont="1" applyBorder="1" applyAlignment="1">
      <alignment horizontal="center" vertical="center" shrinkToFit="1"/>
    </xf>
    <xf numFmtId="0" fontId="27" fillId="0" borderId="50" xfId="0" applyFont="1" applyBorder="1" applyAlignment="1">
      <alignment horizontal="center" vertical="center" shrinkToFit="1"/>
    </xf>
    <xf numFmtId="0" fontId="24" fillId="0" borderId="19" xfId="0" applyNumberFormat="1" applyFont="1" applyBorder="1" applyAlignment="1">
      <alignment horizontal="center" vertical="center" shrinkToFit="1"/>
    </xf>
    <xf numFmtId="0" fontId="27" fillId="0" borderId="51" xfId="0" applyFont="1" applyBorder="1" applyAlignment="1">
      <alignment horizontal="center" vertical="center" shrinkToFit="1"/>
    </xf>
    <xf numFmtId="38" fontId="24" fillId="0" borderId="19" xfId="7" applyFont="1" applyBorder="1" applyAlignment="1">
      <alignment horizontal="center" vertical="center" shrinkToFit="1"/>
    </xf>
    <xf numFmtId="179" fontId="27" fillId="0" borderId="19" xfId="7" applyNumberFormat="1" applyFont="1" applyBorder="1" applyAlignment="1">
      <alignment horizontal="right" vertical="center" shrinkToFit="1"/>
    </xf>
    <xf numFmtId="0" fontId="32" fillId="0" borderId="52" xfId="0" applyFont="1" applyBorder="1" applyAlignment="1">
      <alignment horizontal="center" vertical="center" shrinkToFit="1"/>
    </xf>
    <xf numFmtId="38" fontId="24" fillId="0" borderId="41" xfId="7" applyFont="1" applyBorder="1" applyAlignment="1">
      <alignment horizontal="center" vertical="center" shrinkToFit="1"/>
    </xf>
    <xf numFmtId="38" fontId="24" fillId="0" borderId="20" xfId="7" applyFont="1" applyBorder="1" applyAlignment="1">
      <alignment horizontal="center" vertical="center" shrinkToFit="1"/>
    </xf>
    <xf numFmtId="38" fontId="24" fillId="0" borderId="42" xfId="7" applyFont="1" applyBorder="1" applyAlignment="1">
      <alignment horizontal="center" vertical="center" shrinkToFit="1"/>
    </xf>
    <xf numFmtId="38" fontId="24" fillId="0" borderId="53" xfId="7" applyFont="1" applyBorder="1" applyAlignment="1">
      <alignment horizontal="center" vertical="center" shrinkToFit="1"/>
    </xf>
    <xf numFmtId="38" fontId="27" fillId="0" borderId="25" xfId="7" applyFont="1" applyBorder="1" applyAlignment="1">
      <alignment horizontal="center" vertical="center" shrinkToFit="1"/>
    </xf>
    <xf numFmtId="0" fontId="32" fillId="0" borderId="54" xfId="0" applyFont="1" applyBorder="1" applyAlignment="1">
      <alignment horizontal="center" vertical="center" shrinkToFit="1"/>
    </xf>
    <xf numFmtId="0" fontId="32" fillId="0" borderId="55" xfId="0" applyFont="1" applyBorder="1" applyAlignment="1">
      <alignment horizontal="center" vertical="center" shrinkToFit="1"/>
    </xf>
    <xf numFmtId="38" fontId="24" fillId="0" borderId="13" xfId="7" applyFont="1" applyBorder="1" applyAlignment="1">
      <alignment horizontal="center" vertical="center" shrinkToFit="1"/>
    </xf>
    <xf numFmtId="38" fontId="24" fillId="0" borderId="14" xfId="7" applyFont="1" applyBorder="1" applyAlignment="1">
      <alignment horizontal="center" vertical="center" shrinkToFit="1"/>
    </xf>
    <xf numFmtId="38" fontId="27" fillId="0" borderId="12" xfId="7" applyFont="1" applyBorder="1" applyAlignment="1">
      <alignment horizontal="center" vertical="center" shrinkToFit="1"/>
    </xf>
    <xf numFmtId="0" fontId="32" fillId="0" borderId="56" xfId="0" applyFont="1" applyBorder="1" applyAlignment="1">
      <alignment horizontal="center" vertical="center" shrinkToFit="1"/>
    </xf>
    <xf numFmtId="0" fontId="24" fillId="0" borderId="41" xfId="7" applyNumberFormat="1" applyFont="1" applyBorder="1" applyAlignment="1">
      <alignment horizontal="center" vertical="center" shrinkToFit="1"/>
    </xf>
    <xf numFmtId="0" fontId="27" fillId="0" borderId="57" xfId="0" applyFont="1" applyBorder="1" applyAlignment="1">
      <alignment horizontal="center" vertical="center" shrinkToFit="1"/>
    </xf>
    <xf numFmtId="0" fontId="34" fillId="0" borderId="41" xfId="7" applyNumberFormat="1" applyFont="1" applyBorder="1" applyAlignment="1">
      <alignment horizontal="center" vertical="center" wrapText="1" shrinkToFit="1"/>
    </xf>
    <xf numFmtId="0" fontId="34" fillId="0" borderId="20" xfId="7" applyNumberFormat="1" applyFont="1" applyBorder="1" applyAlignment="1">
      <alignment horizontal="center" vertical="center" shrinkToFit="1"/>
    </xf>
    <xf numFmtId="0" fontId="24" fillId="0" borderId="19" xfId="7" applyNumberFormat="1" applyFont="1" applyBorder="1" applyAlignment="1">
      <alignment vertical="center" shrinkToFit="1"/>
    </xf>
    <xf numFmtId="0" fontId="24" fillId="0" borderId="41" xfId="7" applyNumberFormat="1" applyFont="1" applyBorder="1" applyAlignment="1">
      <alignment horizontal="center" vertical="center" wrapText="1" shrinkToFit="1"/>
    </xf>
    <xf numFmtId="0" fontId="24" fillId="0" borderId="41" xfId="0" applyFont="1" applyBorder="1" applyAlignment="1">
      <alignment horizontal="center" vertical="center"/>
    </xf>
    <xf numFmtId="0" fontId="24" fillId="0" borderId="20" xfId="0" applyFont="1" applyBorder="1" applyAlignment="1">
      <alignment horizontal="center" vertical="center"/>
    </xf>
    <xf numFmtId="0" fontId="32" fillId="0" borderId="58" xfId="0" applyFont="1" applyBorder="1" applyAlignment="1">
      <alignment horizontal="center" vertical="center" shrinkToFit="1"/>
    </xf>
    <xf numFmtId="38" fontId="27" fillId="4" borderId="19" xfId="7" applyFont="1" applyFill="1" applyBorder="1">
      <alignment vertical="center"/>
    </xf>
    <xf numFmtId="0" fontId="12" fillId="0" borderId="0" xfId="0" applyFont="1" applyAlignment="1">
      <alignment vertical="center" wrapText="1"/>
    </xf>
    <xf numFmtId="0" fontId="35" fillId="0" borderId="0" xfId="0" applyFont="1" applyBorder="1" applyAlignment="1">
      <alignment vertical="center"/>
    </xf>
    <xf numFmtId="0" fontId="36" fillId="0" borderId="49" xfId="0" applyFont="1" applyBorder="1" applyAlignment="1">
      <alignment horizontal="center" vertical="center" shrinkToFit="1"/>
    </xf>
    <xf numFmtId="0" fontId="37" fillId="0" borderId="23" xfId="0" applyFont="1" applyBorder="1" applyAlignment="1">
      <alignment horizontal="center" vertical="center" shrinkToFit="1"/>
    </xf>
    <xf numFmtId="0" fontId="38" fillId="0" borderId="21" xfId="0" applyNumberFormat="1" applyFont="1" applyBorder="1" applyAlignment="1">
      <alignment horizontal="center" vertical="center" shrinkToFit="1"/>
    </xf>
    <xf numFmtId="0" fontId="38" fillId="0" borderId="20" xfId="0" applyNumberFormat="1" applyFont="1" applyBorder="1" applyAlignment="1">
      <alignment horizontal="center" vertical="center" shrinkToFit="1"/>
    </xf>
    <xf numFmtId="0" fontId="12" fillId="0" borderId="19" xfId="0" applyNumberFormat="1" applyFont="1" applyBorder="1" applyAlignment="1">
      <alignment vertical="center" shrinkToFit="1"/>
    </xf>
    <xf numFmtId="0" fontId="18" fillId="0" borderId="50" xfId="0" applyFont="1" applyBorder="1" applyAlignment="1">
      <alignment horizontal="center" vertical="center" shrinkToFit="1"/>
    </xf>
    <xf numFmtId="0" fontId="38" fillId="0" borderId="19" xfId="0" applyNumberFormat="1" applyFont="1" applyBorder="1" applyAlignment="1">
      <alignment horizontal="center" vertical="center" shrinkToFit="1"/>
    </xf>
    <xf numFmtId="0" fontId="18" fillId="0" borderId="51" xfId="0" applyFont="1" applyBorder="1" applyAlignment="1">
      <alignment horizontal="center" vertical="center" shrinkToFit="1"/>
    </xf>
    <xf numFmtId="0" fontId="18" fillId="0" borderId="19" xfId="7" applyNumberFormat="1" applyFont="1" applyBorder="1" applyAlignment="1">
      <alignment horizontal="center" vertical="center" shrinkToFit="1"/>
    </xf>
    <xf numFmtId="38" fontId="38" fillId="0" borderId="19" xfId="7" applyFont="1" applyBorder="1" applyAlignment="1">
      <alignment horizontal="center" vertical="center" shrinkToFit="1"/>
    </xf>
    <xf numFmtId="0" fontId="12" fillId="0" borderId="19" xfId="7" applyNumberFormat="1" applyFont="1" applyBorder="1" applyAlignment="1">
      <alignment horizontal="center" vertical="center" shrinkToFit="1"/>
    </xf>
    <xf numFmtId="179" fontId="18" fillId="0" borderId="19" xfId="7" applyNumberFormat="1" applyFont="1" applyBorder="1" applyAlignment="1">
      <alignment horizontal="right" vertical="center" shrinkToFit="1"/>
    </xf>
    <xf numFmtId="0" fontId="36" fillId="0" borderId="52" xfId="0" applyFont="1" applyBorder="1" applyAlignment="1">
      <alignment horizontal="center" vertical="center" shrinkToFit="1"/>
    </xf>
    <xf numFmtId="38" fontId="38" fillId="0" borderId="41" xfId="7" applyFont="1" applyBorder="1" applyAlignment="1">
      <alignment horizontal="center" vertical="center" shrinkToFit="1"/>
    </xf>
    <xf numFmtId="38" fontId="38" fillId="0" borderId="20" xfId="7" applyFont="1" applyBorder="1" applyAlignment="1">
      <alignment horizontal="center" vertical="center" shrinkToFit="1"/>
    </xf>
    <xf numFmtId="38" fontId="38" fillId="0" borderId="42" xfId="7" applyFont="1" applyBorder="1" applyAlignment="1">
      <alignment horizontal="center" vertical="center" shrinkToFit="1"/>
    </xf>
    <xf numFmtId="38" fontId="38" fillId="0" borderId="53" xfId="7" applyFont="1" applyBorder="1" applyAlignment="1">
      <alignment horizontal="center" vertical="center" shrinkToFit="1"/>
    </xf>
    <xf numFmtId="38" fontId="18" fillId="0" borderId="25" xfId="7" applyFont="1" applyBorder="1" applyAlignment="1">
      <alignment horizontal="center" vertical="center" shrinkToFit="1"/>
    </xf>
    <xf numFmtId="0" fontId="36" fillId="0" borderId="54" xfId="0" applyFont="1" applyBorder="1" applyAlignment="1">
      <alignment horizontal="center" vertical="center" shrinkToFit="1"/>
    </xf>
    <xf numFmtId="0" fontId="36" fillId="0" borderId="55" xfId="0" applyFont="1" applyBorder="1" applyAlignment="1">
      <alignment horizontal="center" vertical="center" shrinkToFit="1"/>
    </xf>
    <xf numFmtId="38" fontId="38" fillId="0" borderId="13" xfId="7" applyFont="1" applyBorder="1" applyAlignment="1">
      <alignment horizontal="center" vertical="center" shrinkToFit="1"/>
    </xf>
    <xf numFmtId="38" fontId="38" fillId="0" borderId="14" xfId="7" applyFont="1" applyBorder="1" applyAlignment="1">
      <alignment horizontal="center" vertical="center" shrinkToFit="1"/>
    </xf>
    <xf numFmtId="38" fontId="18" fillId="0" borderId="12" xfId="7" applyFont="1" applyBorder="1" applyAlignment="1">
      <alignment horizontal="center" vertical="center" shrinkToFit="1"/>
    </xf>
    <xf numFmtId="0" fontId="36" fillId="0" borderId="56" xfId="0" applyFont="1" applyBorder="1" applyAlignment="1">
      <alignment horizontal="center" vertical="center" shrinkToFit="1"/>
    </xf>
    <xf numFmtId="0" fontId="38" fillId="0" borderId="41" xfId="7" applyNumberFormat="1" applyFont="1" applyBorder="1" applyAlignment="1">
      <alignment horizontal="center" vertical="center" shrinkToFit="1"/>
    </xf>
    <xf numFmtId="0" fontId="18" fillId="0" borderId="57" xfId="0" applyFont="1" applyBorder="1" applyAlignment="1">
      <alignment horizontal="center" vertical="center" shrinkToFit="1"/>
    </xf>
    <xf numFmtId="0" fontId="4" fillId="0" borderId="41" xfId="7" applyNumberFormat="1" applyFont="1" applyBorder="1" applyAlignment="1">
      <alignment horizontal="center" vertical="center" wrapText="1" shrinkToFit="1"/>
    </xf>
    <xf numFmtId="0" fontId="4" fillId="0" borderId="20" xfId="7" applyNumberFormat="1" applyFont="1" applyBorder="1" applyAlignment="1">
      <alignment horizontal="center" vertical="center" shrinkToFit="1"/>
    </xf>
    <xf numFmtId="0" fontId="38" fillId="0" borderId="19" xfId="7" applyNumberFormat="1" applyFont="1" applyBorder="1" applyAlignment="1">
      <alignment vertical="center" shrinkToFit="1"/>
    </xf>
    <xf numFmtId="0" fontId="38" fillId="0" borderId="41" xfId="7" applyNumberFormat="1" applyFont="1" applyBorder="1" applyAlignment="1">
      <alignment horizontal="center" vertical="center" wrapText="1" shrinkToFit="1"/>
    </xf>
    <xf numFmtId="0" fontId="38" fillId="0" borderId="41" xfId="0" applyFont="1" applyBorder="1" applyAlignment="1">
      <alignment horizontal="center" vertical="center"/>
    </xf>
    <xf numFmtId="0" fontId="38" fillId="0" borderId="20" xfId="0" applyFont="1" applyBorder="1" applyAlignment="1">
      <alignment horizontal="center" vertical="center"/>
    </xf>
    <xf numFmtId="0" fontId="39" fillId="0" borderId="0" xfId="0" applyFont="1" applyAlignment="1">
      <alignment horizontal="right" vertical="center"/>
    </xf>
    <xf numFmtId="0" fontId="36" fillId="0" borderId="58" xfId="0" applyFont="1" applyBorder="1" applyAlignment="1">
      <alignment horizontal="center" vertical="center" shrinkToFit="1"/>
    </xf>
    <xf numFmtId="38" fontId="18" fillId="4" borderId="19" xfId="7" applyFont="1" applyFill="1" applyBorder="1">
      <alignment vertical="center"/>
    </xf>
    <xf numFmtId="0" fontId="40" fillId="0" borderId="59" xfId="2" applyFont="1" applyBorder="1" applyAlignment="1">
      <alignment horizontal="center" vertical="center"/>
    </xf>
    <xf numFmtId="0" fontId="6" fillId="6" borderId="60" xfId="2" applyFont="1" applyFill="1" applyBorder="1" applyAlignment="1">
      <alignment horizontal="center" vertical="center"/>
    </xf>
    <xf numFmtId="0" fontId="6" fillId="0" borderId="61" xfId="2" applyFont="1" applyBorder="1" applyAlignment="1">
      <alignment vertical="center"/>
    </xf>
    <xf numFmtId="0" fontId="6" fillId="0" borderId="62" xfId="2" applyFont="1" applyBorder="1" applyAlignment="1">
      <alignment vertical="center"/>
    </xf>
    <xf numFmtId="0" fontId="6" fillId="0" borderId="7" xfId="2" applyFont="1" applyBorder="1" applyAlignment="1">
      <alignment vertical="center"/>
    </xf>
    <xf numFmtId="0" fontId="6" fillId="6" borderId="17" xfId="2" applyFont="1" applyFill="1" applyBorder="1" applyAlignment="1">
      <alignment horizontal="center" vertical="center"/>
    </xf>
    <xf numFmtId="0" fontId="6" fillId="0" borderId="23" xfId="2" applyFont="1" applyBorder="1" applyAlignment="1">
      <alignment vertical="center"/>
    </xf>
    <xf numFmtId="0" fontId="6" fillId="0" borderId="19" xfId="2" applyFont="1" applyBorder="1" applyAlignment="1">
      <alignment vertical="center"/>
    </xf>
    <xf numFmtId="0" fontId="6" fillId="0" borderId="22" xfId="2" applyFont="1" applyBorder="1" applyAlignment="1">
      <alignment vertical="center"/>
    </xf>
    <xf numFmtId="0" fontId="6" fillId="6" borderId="28" xfId="2" applyFont="1" applyFill="1" applyBorder="1" applyAlignment="1">
      <alignment horizontal="center" vertical="center"/>
    </xf>
    <xf numFmtId="0" fontId="6" fillId="0" borderId="63" xfId="2" applyFont="1" applyBorder="1" applyAlignment="1">
      <alignment vertical="center"/>
    </xf>
    <xf numFmtId="0" fontId="6" fillId="0" borderId="30" xfId="2" applyFont="1" applyBorder="1" applyAlignment="1">
      <alignment vertical="center"/>
    </xf>
    <xf numFmtId="0" fontId="6" fillId="0" borderId="64" xfId="2" applyFont="1" applyBorder="1" applyAlignment="1">
      <alignment vertical="center"/>
    </xf>
    <xf numFmtId="0" fontId="21" fillId="0" borderId="61" xfId="2" applyFont="1" applyBorder="1" applyAlignment="1">
      <alignment vertical="center"/>
    </xf>
    <xf numFmtId="0" fontId="21" fillId="0" borderId="62" xfId="2" applyFont="1" applyBorder="1" applyAlignment="1">
      <alignment vertical="center"/>
    </xf>
    <xf numFmtId="0" fontId="21" fillId="0" borderId="23" xfId="2" applyFont="1" applyBorder="1" applyAlignment="1">
      <alignment vertical="center"/>
    </xf>
    <xf numFmtId="0" fontId="21" fillId="0" borderId="19" xfId="2" applyFont="1" applyBorder="1" applyAlignment="1">
      <alignment vertical="center"/>
    </xf>
    <xf numFmtId="0" fontId="21" fillId="0" borderId="23" xfId="2" applyFont="1" applyBorder="1" applyAlignment="1">
      <alignment horizontal="center" vertical="center"/>
    </xf>
    <xf numFmtId="0" fontId="21" fillId="0" borderId="19" xfId="2" applyFont="1" applyBorder="1" applyAlignment="1">
      <alignment horizontal="center" vertical="center"/>
    </xf>
    <xf numFmtId="0" fontId="41" fillId="0" borderId="0" xfId="0" applyFont="1">
      <alignment vertical="center"/>
    </xf>
    <xf numFmtId="0" fontId="42" fillId="0" borderId="0" xfId="0" applyFont="1" applyBorder="1" applyAlignment="1">
      <alignment horizontal="center" vertical="center"/>
    </xf>
    <xf numFmtId="0" fontId="43" fillId="0" borderId="65" xfId="0" applyFont="1" applyBorder="1" applyAlignment="1">
      <alignment horizontal="center" vertical="center"/>
    </xf>
    <xf numFmtId="0" fontId="43" fillId="0" borderId="65" xfId="0" applyFont="1" applyBorder="1" applyAlignment="1">
      <alignment horizontal="center" vertical="center" wrapText="1"/>
    </xf>
    <xf numFmtId="0" fontId="41" fillId="0" borderId="0" xfId="0" applyFont="1" applyAlignment="1">
      <alignment horizontal="right" vertical="center"/>
    </xf>
    <xf numFmtId="0" fontId="44" fillId="0" borderId="65" xfId="0" applyFont="1" applyBorder="1" applyAlignment="1">
      <alignment horizontal="center" vertical="center"/>
    </xf>
    <xf numFmtId="180" fontId="44" fillId="0" borderId="65" xfId="0" applyNumberFormat="1" applyFont="1" applyFill="1" applyBorder="1" applyAlignment="1">
      <alignment horizontal="center" vertical="center"/>
    </xf>
    <xf numFmtId="0" fontId="43" fillId="0" borderId="66" xfId="0" applyFont="1" applyFill="1" applyBorder="1" applyAlignment="1">
      <alignment horizontal="center" vertical="center" wrapText="1"/>
    </xf>
    <xf numFmtId="0" fontId="43" fillId="0" borderId="67" xfId="0" applyFont="1" applyFill="1" applyBorder="1" applyAlignment="1">
      <alignment horizontal="center" vertical="center"/>
    </xf>
    <xf numFmtId="0" fontId="43" fillId="0" borderId="68" xfId="0" applyFont="1" applyFill="1" applyBorder="1" applyAlignment="1">
      <alignment horizontal="center" vertical="center"/>
    </xf>
    <xf numFmtId="0" fontId="45" fillId="0" borderId="0" xfId="0" applyFont="1">
      <alignment vertical="center"/>
    </xf>
    <xf numFmtId="0" fontId="46" fillId="0" borderId="0" xfId="0" applyFont="1">
      <alignment vertical="center"/>
    </xf>
    <xf numFmtId="0" fontId="47" fillId="0" borderId="0" xfId="0" applyFont="1" applyBorder="1" applyAlignment="1">
      <alignment horizontal="center" vertical="center"/>
    </xf>
    <xf numFmtId="0" fontId="48" fillId="0" borderId="65" xfId="0" applyFont="1" applyBorder="1" applyAlignment="1">
      <alignment horizontal="center" vertical="center"/>
    </xf>
    <xf numFmtId="0" fontId="48" fillId="0" borderId="65" xfId="0" applyFont="1" applyBorder="1" applyAlignment="1">
      <alignment horizontal="center" vertical="center" wrapText="1"/>
    </xf>
    <xf numFmtId="0" fontId="45" fillId="0" borderId="0" xfId="0" applyFont="1" applyAlignment="1">
      <alignment horizontal="right" vertical="center"/>
    </xf>
    <xf numFmtId="0" fontId="49" fillId="0" borderId="65" xfId="0" applyFont="1" applyBorder="1" applyAlignment="1">
      <alignment horizontal="center" vertical="center"/>
    </xf>
    <xf numFmtId="180" fontId="49" fillId="3" borderId="65" xfId="0" applyNumberFormat="1" applyFont="1" applyFill="1" applyBorder="1" applyAlignment="1">
      <alignment horizontal="center" vertical="center"/>
    </xf>
    <xf numFmtId="0" fontId="49" fillId="0" borderId="66" xfId="0" applyFont="1" applyBorder="1" applyAlignment="1">
      <alignment horizontal="center" vertical="center"/>
    </xf>
    <xf numFmtId="0" fontId="49" fillId="0" borderId="67" xfId="0" applyFont="1" applyBorder="1" applyAlignment="1">
      <alignment horizontal="center" vertical="center"/>
    </xf>
    <xf numFmtId="0" fontId="49" fillId="0" borderId="68" xfId="0" applyFont="1" applyBorder="1" applyAlignment="1">
      <alignment horizontal="center" vertical="center"/>
    </xf>
    <xf numFmtId="0" fontId="41" fillId="0" borderId="0" xfId="0" applyFont="1" applyAlignment="1">
      <alignment horizontal="center" vertical="center"/>
    </xf>
    <xf numFmtId="38" fontId="41" fillId="0" borderId="0" xfId="7" applyFont="1">
      <alignment vertical="center"/>
    </xf>
    <xf numFmtId="0" fontId="50" fillId="0" borderId="0" xfId="0" applyFont="1" applyBorder="1" applyAlignment="1">
      <alignment horizontal="center" vertical="center" shrinkToFit="1"/>
    </xf>
    <xf numFmtId="0" fontId="43" fillId="0" borderId="65" xfId="0" applyFont="1" applyBorder="1" applyAlignment="1">
      <alignment horizontal="left" vertical="center" wrapText="1"/>
    </xf>
    <xf numFmtId="0" fontId="41" fillId="0" borderId="0" xfId="0" applyFont="1" applyAlignment="1">
      <alignment vertical="center"/>
    </xf>
    <xf numFmtId="0" fontId="41" fillId="0" borderId="0" xfId="0" quotePrefix="1" applyFont="1">
      <alignment vertical="center"/>
    </xf>
    <xf numFmtId="38" fontId="44" fillId="0" borderId="65" xfId="7" applyFont="1" applyBorder="1" applyAlignment="1">
      <alignment horizontal="right" vertical="center" indent="1"/>
    </xf>
    <xf numFmtId="38" fontId="44" fillId="0" borderId="54" xfId="7" applyFont="1" applyFill="1" applyBorder="1" applyAlignment="1">
      <alignment horizontal="right" vertical="center" indent="1"/>
    </xf>
    <xf numFmtId="38" fontId="44" fillId="0" borderId="69" xfId="7" applyFont="1" applyFill="1" applyBorder="1" applyAlignment="1">
      <alignment horizontal="right" vertical="center" indent="1"/>
    </xf>
    <xf numFmtId="38" fontId="44" fillId="0" borderId="57" xfId="7" applyFont="1" applyFill="1" applyBorder="1" applyAlignment="1">
      <alignment horizontal="right" vertical="center" indent="1"/>
    </xf>
    <xf numFmtId="38" fontId="44" fillId="0" borderId="70" xfId="7" applyFont="1" applyFill="1" applyBorder="1" applyAlignment="1">
      <alignment horizontal="right" vertical="center" indent="1"/>
    </xf>
    <xf numFmtId="0" fontId="51" fillId="0" borderId="0" xfId="0" applyFont="1">
      <alignment vertical="center"/>
    </xf>
    <xf numFmtId="0" fontId="51" fillId="0" borderId="0" xfId="0" applyFont="1" applyAlignment="1">
      <alignment horizontal="center" vertical="center"/>
    </xf>
    <xf numFmtId="38" fontId="51" fillId="0" borderId="0" xfId="7" applyFont="1">
      <alignment vertical="center"/>
    </xf>
    <xf numFmtId="0" fontId="52" fillId="0" borderId="0" xfId="0" applyFont="1" applyBorder="1" applyAlignment="1">
      <alignment horizontal="center" vertical="center" shrinkToFit="1"/>
    </xf>
    <xf numFmtId="0" fontId="53" fillId="0" borderId="65" xfId="0" applyFont="1" applyBorder="1" applyAlignment="1">
      <alignment horizontal="left" vertical="center" wrapText="1"/>
    </xf>
    <xf numFmtId="0" fontId="51" fillId="0" borderId="0" xfId="0" applyFont="1" applyAlignment="1">
      <alignment vertical="center"/>
    </xf>
    <xf numFmtId="38" fontId="54" fillId="0" borderId="65" xfId="7" applyFont="1" applyBorder="1" applyAlignment="1">
      <alignment horizontal="right" vertical="center" indent="1"/>
    </xf>
    <xf numFmtId="38" fontId="54" fillId="3" borderId="65" xfId="7" applyFont="1" applyFill="1" applyBorder="1" applyAlignment="1">
      <alignment horizontal="right" vertical="center" indent="1"/>
    </xf>
    <xf numFmtId="0" fontId="51" fillId="0" borderId="0" xfId="0" quotePrefix="1" applyFont="1">
      <alignment vertical="center"/>
    </xf>
    <xf numFmtId="38" fontId="54" fillId="3" borderId="71" xfId="7" applyFont="1" applyFill="1" applyBorder="1" applyAlignment="1">
      <alignment horizontal="right" vertical="center" indent="1"/>
    </xf>
    <xf numFmtId="38" fontId="54" fillId="3" borderId="72" xfId="7" applyFont="1" applyFill="1" applyBorder="1" applyAlignment="1">
      <alignment horizontal="right" vertical="center" indent="1"/>
    </xf>
    <xf numFmtId="38" fontId="54" fillId="3" borderId="73" xfId="7" applyFont="1" applyFill="1" applyBorder="1" applyAlignment="1">
      <alignment horizontal="right" vertical="center" indent="1"/>
    </xf>
    <xf numFmtId="0" fontId="51" fillId="0" borderId="0" xfId="0" applyFont="1" applyAlignment="1">
      <alignment horizontal="right" vertical="center"/>
    </xf>
    <xf numFmtId="38" fontId="54" fillId="3" borderId="74" xfId="7" applyFont="1" applyFill="1" applyBorder="1" applyAlignment="1">
      <alignment horizontal="right" vertical="center" indent="1"/>
    </xf>
    <xf numFmtId="38" fontId="54" fillId="3" borderId="75" xfId="7" applyFont="1" applyFill="1" applyBorder="1" applyAlignment="1">
      <alignment horizontal="right" vertical="center" indent="1"/>
    </xf>
    <xf numFmtId="38" fontId="54" fillId="3" borderId="76" xfId="7" applyFont="1" applyFill="1" applyBorder="1" applyAlignment="1">
      <alignment horizontal="right" vertical="center" indent="1"/>
    </xf>
    <xf numFmtId="0" fontId="55" fillId="0" borderId="0" xfId="3" applyFont="1" applyAlignment="1">
      <alignment vertical="center"/>
    </xf>
    <xf numFmtId="0" fontId="55" fillId="0" borderId="0" xfId="3" applyFont="1" applyAlignment="1"/>
    <xf numFmtId="0" fontId="55" fillId="0" borderId="0" xfId="3" applyFont="1" applyAlignment="1">
      <alignment vertical="justify"/>
    </xf>
    <xf numFmtId="0" fontId="55" fillId="0" borderId="42" xfId="3" applyFont="1" applyBorder="1" applyAlignment="1">
      <alignment vertical="center"/>
    </xf>
    <xf numFmtId="0" fontId="55" fillId="0" borderId="77" xfId="3" applyFont="1" applyBorder="1" applyAlignment="1">
      <alignment vertical="center"/>
    </xf>
    <xf numFmtId="0" fontId="55" fillId="0" borderId="77" xfId="3" applyFont="1" applyBorder="1" applyAlignment="1"/>
    <xf numFmtId="0" fontId="55" fillId="0" borderId="77" xfId="3" applyFont="1" applyBorder="1" applyAlignment="1">
      <alignment vertical="justify"/>
    </xf>
    <xf numFmtId="0" fontId="55" fillId="0" borderId="53" xfId="3" applyFont="1" applyBorder="1" applyAlignment="1">
      <alignment vertical="center"/>
    </xf>
    <xf numFmtId="0" fontId="55" fillId="0" borderId="37" xfId="3" applyFont="1" applyBorder="1" applyAlignment="1">
      <alignment vertical="center"/>
    </xf>
    <xf numFmtId="0" fontId="55" fillId="0" borderId="0" xfId="3" applyFont="1" applyBorder="1" applyAlignment="1">
      <alignment vertical="center"/>
    </xf>
    <xf numFmtId="0" fontId="55" fillId="0" borderId="0" xfId="3" applyFont="1" applyBorder="1" applyAlignment="1">
      <alignment horizontal="center" vertical="center"/>
    </xf>
    <xf numFmtId="0" fontId="55" fillId="0" borderId="0" xfId="3" quotePrefix="1" applyFont="1" applyBorder="1" applyAlignment="1">
      <alignment horizontal="center"/>
    </xf>
    <xf numFmtId="0" fontId="55" fillId="0" borderId="0" xfId="3" applyFont="1" applyBorder="1" applyAlignment="1"/>
    <xf numFmtId="0" fontId="55" fillId="0" borderId="0" xfId="3" applyFont="1" applyBorder="1" applyAlignment="1">
      <alignment vertical="justify"/>
    </xf>
    <xf numFmtId="0" fontId="55" fillId="0" borderId="35" xfId="3" applyFont="1" applyBorder="1" applyAlignment="1">
      <alignment vertical="center"/>
    </xf>
    <xf numFmtId="0" fontId="55" fillId="0" borderId="35" xfId="3" applyFont="1" applyBorder="1" applyAlignment="1"/>
    <xf numFmtId="0" fontId="55" fillId="0" borderId="0" xfId="3" quotePrefix="1" applyFont="1" applyBorder="1" applyAlignment="1">
      <alignment horizontal="center" vertical="center"/>
    </xf>
    <xf numFmtId="0" fontId="55" fillId="0" borderId="0" xfId="3" applyFont="1" applyBorder="1" applyAlignment="1">
      <alignment vertical="justify" wrapText="1"/>
    </xf>
    <xf numFmtId="0" fontId="55" fillId="0" borderId="15" xfId="3" applyFont="1" applyBorder="1" applyAlignment="1"/>
    <xf numFmtId="38" fontId="55" fillId="0" borderId="0" xfId="1" applyFont="1" applyBorder="1" applyAlignment="1">
      <alignment horizontal="center" vertical="center"/>
    </xf>
    <xf numFmtId="3" fontId="55" fillId="0" borderId="0" xfId="3" applyNumberFormat="1" applyFont="1" applyBorder="1" applyAlignment="1">
      <alignment horizontal="center" vertical="center"/>
    </xf>
    <xf numFmtId="0" fontId="55" fillId="0" borderId="13" xfId="3" applyFont="1" applyBorder="1" applyAlignment="1">
      <alignment vertical="center"/>
    </xf>
    <xf numFmtId="0" fontId="55" fillId="0" borderId="78" xfId="3" applyFont="1" applyBorder="1" applyAlignment="1">
      <alignment vertical="center"/>
    </xf>
    <xf numFmtId="0" fontId="55" fillId="0" borderId="78" xfId="3" applyFont="1" applyBorder="1" applyAlignment="1">
      <alignment horizontal="center" vertical="center"/>
    </xf>
    <xf numFmtId="0" fontId="55" fillId="0" borderId="78" xfId="3" applyFont="1" applyBorder="1" applyAlignment="1"/>
    <xf numFmtId="0" fontId="55" fillId="0" borderId="78" xfId="3" applyFont="1" applyBorder="1" applyAlignment="1">
      <alignment vertical="justify"/>
    </xf>
    <xf numFmtId="0" fontId="55" fillId="0" borderId="14" xfId="3" applyFont="1" applyBorder="1" applyAlignment="1">
      <alignment vertical="center"/>
    </xf>
    <xf numFmtId="0" fontId="2" fillId="0" borderId="0" xfId="2">
      <alignment vertical="center"/>
    </xf>
    <xf numFmtId="0" fontId="56" fillId="0" borderId="0" xfId="2" applyFont="1">
      <alignment vertical="center"/>
    </xf>
    <xf numFmtId="0" fontId="2" fillId="0" borderId="0" xfId="2" applyAlignment="1">
      <alignment horizontal="left" vertical="center"/>
    </xf>
    <xf numFmtId="0" fontId="2" fillId="0" borderId="0" xfId="2" applyAlignment="1">
      <alignment horizontal="center" vertical="center"/>
    </xf>
    <xf numFmtId="0" fontId="2" fillId="0" borderId="61" xfId="2" applyBorder="1" applyAlignment="1">
      <alignment horizontal="center" vertical="center"/>
    </xf>
    <xf numFmtId="0" fontId="2" fillId="0" borderId="62" xfId="2" applyBorder="1" applyAlignment="1">
      <alignment horizontal="center" vertical="center"/>
    </xf>
    <xf numFmtId="0" fontId="2" fillId="0" borderId="7" xfId="2" applyBorder="1" applyAlignment="1">
      <alignment horizontal="center" vertical="center"/>
    </xf>
    <xf numFmtId="0" fontId="57" fillId="0" borderId="0" xfId="2" applyFont="1">
      <alignment vertical="center"/>
    </xf>
    <xf numFmtId="49" fontId="2" fillId="0" borderId="0" xfId="2" applyNumberFormat="1" applyAlignment="1">
      <alignment horizontal="center" vertical="center" shrinkToFit="1"/>
    </xf>
    <xf numFmtId="0" fontId="2" fillId="0" borderId="52" xfId="2" applyBorder="1" applyAlignment="1">
      <alignment horizontal="right" vertical="center"/>
    </xf>
    <xf numFmtId="0" fontId="2" fillId="0" borderId="25" xfId="2" applyBorder="1" applyAlignment="1">
      <alignment horizontal="center" vertical="center"/>
    </xf>
    <xf numFmtId="0" fontId="2" fillId="0" borderId="25" xfId="2" applyBorder="1" applyAlignment="1">
      <alignment vertical="center"/>
    </xf>
    <xf numFmtId="181" fontId="2" fillId="0" borderId="25" xfId="2" applyNumberFormat="1" applyFont="1" applyBorder="1" applyAlignment="1">
      <alignment horizontal="left" vertical="center"/>
    </xf>
    <xf numFmtId="58" fontId="2" fillId="0" borderId="25" xfId="2" applyNumberFormat="1" applyBorder="1" applyAlignment="1">
      <alignment horizontal="left" vertical="center" indent="4" shrinkToFit="1"/>
    </xf>
    <xf numFmtId="0" fontId="2" fillId="0" borderId="25" xfId="2" applyBorder="1" applyAlignment="1">
      <alignment horizontal="left" vertical="center" indent="4" shrinkToFit="1"/>
    </xf>
    <xf numFmtId="49" fontId="2" fillId="0" borderId="25" xfId="2" applyNumberFormat="1" applyBorder="1" applyAlignment="1">
      <alignment horizontal="left" vertical="center" indent="4"/>
    </xf>
    <xf numFmtId="49" fontId="2" fillId="0" borderId="26" xfId="2" applyNumberFormat="1" applyBorder="1" applyAlignment="1">
      <alignment horizontal="right" vertical="center" shrinkToFit="1"/>
    </xf>
    <xf numFmtId="0" fontId="2" fillId="0" borderId="55" xfId="2" applyBorder="1">
      <alignment vertical="center"/>
    </xf>
    <xf numFmtId="0" fontId="2" fillId="0" borderId="15" xfId="2" applyBorder="1" applyAlignment="1">
      <alignment horizontal="center" vertical="center"/>
    </xf>
    <xf numFmtId="0" fontId="2" fillId="0" borderId="15" xfId="2" applyBorder="1" applyAlignment="1">
      <alignment vertical="center"/>
    </xf>
    <xf numFmtId="181" fontId="2" fillId="0" borderId="15" xfId="2" applyNumberFormat="1" applyFont="1" applyBorder="1" applyAlignment="1">
      <alignment horizontal="left" vertical="center"/>
    </xf>
    <xf numFmtId="58" fontId="2" fillId="0" borderId="15" xfId="2" applyNumberFormat="1" applyBorder="1" applyAlignment="1">
      <alignment horizontal="left" vertical="center" indent="4" shrinkToFit="1"/>
    </xf>
    <xf numFmtId="0" fontId="2" fillId="0" borderId="15" xfId="2" applyBorder="1" applyAlignment="1">
      <alignment horizontal="left" vertical="center" indent="4" shrinkToFit="1"/>
    </xf>
    <xf numFmtId="49" fontId="2" fillId="0" borderId="15" xfId="2" applyNumberFormat="1" applyBorder="1" applyAlignment="1">
      <alignment horizontal="left" vertical="center" indent="4"/>
    </xf>
    <xf numFmtId="0" fontId="2" fillId="0" borderId="16" xfId="2" applyBorder="1" applyAlignment="1">
      <alignment horizontal="right" vertical="center" shrinkToFit="1"/>
    </xf>
    <xf numFmtId="0" fontId="2" fillId="0" borderId="12" xfId="2" applyBorder="1">
      <alignment vertical="center"/>
    </xf>
    <xf numFmtId="0" fontId="2" fillId="0" borderId="15" xfId="2" applyBorder="1" applyAlignment="1">
      <alignment horizontal="left" vertical="center"/>
    </xf>
    <xf numFmtId="0" fontId="2" fillId="0" borderId="22" xfId="2" applyBorder="1" applyAlignment="1">
      <alignment horizontal="center" vertical="center"/>
    </xf>
    <xf numFmtId="0" fontId="2" fillId="0" borderId="19" xfId="2" applyBorder="1" applyAlignment="1">
      <alignment horizontal="center" vertical="center"/>
    </xf>
    <xf numFmtId="0" fontId="2" fillId="0" borderId="15" xfId="2" applyBorder="1">
      <alignment vertical="center"/>
    </xf>
    <xf numFmtId="56" fontId="2" fillId="0" borderId="25" xfId="2" applyNumberFormat="1" applyBorder="1" applyAlignment="1">
      <alignment horizontal="center" vertical="center"/>
    </xf>
    <xf numFmtId="0" fontId="2" fillId="0" borderId="79" xfId="2" applyBorder="1">
      <alignment vertical="center"/>
    </xf>
    <xf numFmtId="0" fontId="2" fillId="0" borderId="33" xfId="2" applyBorder="1" applyAlignment="1">
      <alignment horizontal="center" vertical="center"/>
    </xf>
    <xf numFmtId="0" fontId="2" fillId="0" borderId="33" xfId="2" applyBorder="1">
      <alignment vertical="center"/>
    </xf>
    <xf numFmtId="0" fontId="2" fillId="0" borderId="33" xfId="2" applyFont="1" applyBorder="1" applyAlignment="1">
      <alignment horizontal="right" vertical="center"/>
    </xf>
    <xf numFmtId="0" fontId="2" fillId="0" borderId="64" xfId="2" applyBorder="1">
      <alignment vertical="center"/>
    </xf>
  </cellXfs>
  <cellStyles count="8">
    <cellStyle name="桁区切り 2" xfId="1"/>
    <cellStyle name="標準" xfId="0" builtinId="0"/>
    <cellStyle name="標準 2" xfId="2"/>
    <cellStyle name="標準 3" xfId="3"/>
    <cellStyle name="標準_011貸与品借用（返納）書" xfId="4"/>
    <cellStyle name="標準_012支給品受領書" xfId="5"/>
    <cellStyle name="通貨 2" xfId="6"/>
    <cellStyle name="桁区切り" xfId="7" builtinId="6"/>
  </cellStyles>
  <tableStyles count="0" defaultTableStyle="TableStyleMedium2" defaultPivotStyle="PivotStyleLight16"/>
  <colors>
    <mruColors>
      <color rgb="FFFF9933"/>
      <color rgb="FFFCE4D6"/>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worksheet" Target="worksheets/sheet3.xml" Id="rId3" /><Relationship Type="http://schemas.openxmlformats.org/officeDocument/2006/relationships/worksheet" Target="worksheets/sheet4.xml" Id="rId4" /><Relationship Type="http://schemas.openxmlformats.org/officeDocument/2006/relationships/worksheet" Target="worksheets/sheet5.xml" Id="rId5" /><Relationship Type="http://schemas.openxmlformats.org/officeDocument/2006/relationships/worksheet" Target="worksheets/sheet6.xml" Id="rId6" /><Relationship Type="http://schemas.openxmlformats.org/officeDocument/2006/relationships/worksheet" Target="worksheets/sheet7.xml" Id="rId7" /><Relationship Type="http://schemas.openxmlformats.org/officeDocument/2006/relationships/worksheet" Target="worksheets/sheet8.xml" Id="rId8" /><Relationship Type="http://schemas.openxmlformats.org/officeDocument/2006/relationships/worksheet" Target="worksheets/sheet9.xml" Id="rId9" /><Relationship Type="http://schemas.openxmlformats.org/officeDocument/2006/relationships/worksheet" Target="worksheets/sheet10.xml" Id="rId10" /><Relationship Type="http://schemas.openxmlformats.org/officeDocument/2006/relationships/worksheet" Target="worksheets/sheet11.xml" Id="rId11" /><Relationship Type="http://schemas.openxmlformats.org/officeDocument/2006/relationships/worksheet" Target="worksheets/sheet12.xml" Id="rId12" /><Relationship Type="http://schemas.openxmlformats.org/officeDocument/2006/relationships/worksheet" Target="worksheets/sheet13.xml" Id="rId13" /><Relationship Type="http://schemas.openxmlformats.org/officeDocument/2006/relationships/worksheet" Target="worksheets/sheet14.xml" Id="rId14" /><Relationship Type="http://schemas.openxmlformats.org/officeDocument/2006/relationships/worksheet" Target="worksheets/sheet15.xml" Id="rId15" /><Relationship Type="http://schemas.openxmlformats.org/officeDocument/2006/relationships/worksheet" Target="worksheets/sheet16.xml" Id="rId16" /><Relationship Type="http://schemas.openxmlformats.org/officeDocument/2006/relationships/worksheet" Target="worksheets/sheet17.xml" Id="rId17" /><Relationship Type="http://schemas.openxmlformats.org/officeDocument/2006/relationships/worksheet" Target="worksheets/sheet18.xml" Id="rId18" /><Relationship Type="http://schemas.openxmlformats.org/officeDocument/2006/relationships/theme" Target="theme/theme1.xml" Id="rId19" /><Relationship Type="http://schemas.openxmlformats.org/officeDocument/2006/relationships/sharedStrings" Target="sharedStrings.xml" Id="rId20" /><Relationship Type="http://schemas.openxmlformats.org/officeDocument/2006/relationships/styles" Target="styles.xml" Id="rId21" /></Relationships>
</file>

<file path=xl/drawings/_rels/drawing1.xml.rels>&#65279;<?xml version="1.0" encoding="utf-8"?><Relationships xmlns="http://schemas.openxmlformats.org/package/2006/relationships"><Relationship Type="http://schemas.openxmlformats.org/officeDocument/2006/relationships/image" Target="../media/image1.emf" Id="rId1" /></Relationships>
</file>

<file path=xl/drawings/_rels/drawing10.xml.rels>&#65279;<?xml version="1.0" encoding="utf-8"?><Relationships xmlns="http://schemas.openxmlformats.org/package/2006/relationships"><Relationship Type="http://schemas.openxmlformats.org/officeDocument/2006/relationships/image" Target="../media/image11.emf" Id="rId1" /></Relationships>
</file>

<file path=xl/drawings/_rels/drawing11.xml.rels>&#65279;<?xml version="1.0" encoding="utf-8"?><Relationships xmlns="http://schemas.openxmlformats.org/package/2006/relationships"><Relationship Type="http://schemas.openxmlformats.org/officeDocument/2006/relationships/image" Target="../media/image12.emf" Id="rId1" /></Relationships>
</file>

<file path=xl/drawings/_rels/drawing12.xml.rels>&#65279;<?xml version="1.0" encoding="utf-8"?><Relationships xmlns="http://schemas.openxmlformats.org/package/2006/relationships"><Relationship Type="http://schemas.openxmlformats.org/officeDocument/2006/relationships/image" Target="../media/image13.emf" Id="rId1" /></Relationships>
</file>

<file path=xl/drawings/_rels/drawing13.xml.rels>&#65279;<?xml version="1.0" encoding="utf-8"?><Relationships xmlns="http://schemas.openxmlformats.org/package/2006/relationships"><Relationship Type="http://schemas.openxmlformats.org/officeDocument/2006/relationships/image" Target="../media/image14.emf" Id="rId1" /></Relationships>
</file>

<file path=xl/drawings/_rels/drawing14.xml.rels>&#65279;<?xml version="1.0" encoding="utf-8"?><Relationships xmlns="http://schemas.openxmlformats.org/package/2006/relationships"><Relationship Type="http://schemas.openxmlformats.org/officeDocument/2006/relationships/image" Target="../media/image15.emf" Id="rId1" /></Relationships>
</file>

<file path=xl/drawings/_rels/drawing15.xml.rels>&#65279;<?xml version="1.0" encoding="utf-8"?><Relationships xmlns="http://schemas.openxmlformats.org/package/2006/relationships"><Relationship Type="http://schemas.openxmlformats.org/officeDocument/2006/relationships/image" Target="../media/image16.emf" Id="rId1" /></Relationships>
</file>

<file path=xl/drawings/_rels/drawing16.xml.rels>&#65279;<?xml version="1.0" encoding="utf-8"?><Relationships xmlns="http://schemas.openxmlformats.org/package/2006/relationships"><Relationship Type="http://schemas.openxmlformats.org/officeDocument/2006/relationships/image" Target="../media/image17.emf" Id="rId1" /></Relationships>
</file>

<file path=xl/drawings/_rels/drawing2.xml.rels>&#65279;<?xml version="1.0" encoding="utf-8"?><Relationships xmlns="http://schemas.openxmlformats.org/package/2006/relationships"><Relationship Type="http://schemas.openxmlformats.org/officeDocument/2006/relationships/image" Target="../media/image2.emf" Id="rId1" /></Relationships>
</file>

<file path=xl/drawings/_rels/drawing3.xml.rels>&#65279;<?xml version="1.0" encoding="utf-8"?><Relationships xmlns="http://schemas.openxmlformats.org/package/2006/relationships"><Relationship Type="http://schemas.openxmlformats.org/officeDocument/2006/relationships/image" Target="../media/image3.emf" Id="rId1" /></Relationships>
</file>

<file path=xl/drawings/_rels/drawing4.xml.rels>&#65279;<?xml version="1.0" encoding="utf-8"?><Relationships xmlns="http://schemas.openxmlformats.org/package/2006/relationships"><Relationship Type="http://schemas.openxmlformats.org/officeDocument/2006/relationships/image" Target="../media/image4.emf" Id="rId1" /><Relationship Type="http://schemas.openxmlformats.org/officeDocument/2006/relationships/image" Target="../media/image5.emf" Id="rId2" /></Relationships>
</file>

<file path=xl/drawings/_rels/drawing5.xml.rels>&#65279;<?xml version="1.0" encoding="utf-8"?><Relationships xmlns="http://schemas.openxmlformats.org/package/2006/relationships"><Relationship Type="http://schemas.openxmlformats.org/officeDocument/2006/relationships/image" Target="../media/image6.emf" Id="rId1" /></Relationships>
</file>

<file path=xl/drawings/_rels/drawing6.xml.rels>&#65279;<?xml version="1.0" encoding="utf-8"?><Relationships xmlns="http://schemas.openxmlformats.org/package/2006/relationships"><Relationship Type="http://schemas.openxmlformats.org/officeDocument/2006/relationships/image" Target="../media/image7.emf" Id="rId1" /></Relationships>
</file>

<file path=xl/drawings/_rels/drawing7.xml.rels>&#65279;<?xml version="1.0" encoding="utf-8"?><Relationships xmlns="http://schemas.openxmlformats.org/package/2006/relationships"><Relationship Type="http://schemas.openxmlformats.org/officeDocument/2006/relationships/image" Target="../media/image8.emf" Id="rId1" /></Relationships>
</file>

<file path=xl/drawings/_rels/drawing8.xml.rels>&#65279;<?xml version="1.0" encoding="utf-8"?><Relationships xmlns="http://schemas.openxmlformats.org/package/2006/relationships"><Relationship Type="http://schemas.openxmlformats.org/officeDocument/2006/relationships/image" Target="../media/image9.emf" Id="rId1" /></Relationships>
</file>

<file path=xl/drawings/_rels/drawing9.xml.rels>&#65279;<?xml version="1.0" encoding="utf-8"?><Relationships xmlns="http://schemas.openxmlformats.org/package/2006/relationships"><Relationship Type="http://schemas.openxmlformats.org/officeDocument/2006/relationships/image" Target="../media/image10.emf" Id="rId1"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14</xdr:col>
      <xdr:colOff>0</xdr:colOff>
      <xdr:row>3</xdr:row>
      <xdr:rowOff>0</xdr:rowOff>
    </xdr:from>
    <xdr:to xmlns:xdr="http://schemas.openxmlformats.org/drawingml/2006/spreadsheetDrawing">
      <xdr:col>25</xdr:col>
      <xdr:colOff>266700</xdr:colOff>
      <xdr:row>58</xdr:row>
      <xdr:rowOff>9525</xdr:rowOff>
    </xdr:to>
    <xdr:pic macro="">
      <xdr:nvPicPr>
        <xdr:cNvPr id="3" name="図 2"/>
        <xdr:cNvPicPr>
          <a:picLocks noChangeAspect="1" noChangeArrowheads="1"/>
        </xdr:cNvPicPr>
      </xdr:nvPicPr>
      <xdr:blipFill>
        <a:blip xmlns:r="http://schemas.openxmlformats.org/officeDocument/2006/relationships" r:embed="rId1"/>
        <a:stretch>
          <a:fillRect/>
        </a:stretch>
      </xdr:blipFill>
      <xdr:spPr>
        <a:xfrm>
          <a:off x="9172575" y="514350"/>
          <a:ext cx="7810500" cy="11577955"/>
        </a:xfrm>
        <a:prstGeom prst="rect">
          <a:avLst/>
        </a:prstGeom>
        <a:noFill/>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mlns:xdr="http://schemas.openxmlformats.org/drawingml/2006/spreadsheetDrawing">
      <xdr:col>7</xdr:col>
      <xdr:colOff>0</xdr:colOff>
      <xdr:row>1</xdr:row>
      <xdr:rowOff>0</xdr:rowOff>
    </xdr:from>
    <xdr:to xmlns:xdr="http://schemas.openxmlformats.org/drawingml/2006/spreadsheetDrawing">
      <xdr:col>15</xdr:col>
      <xdr:colOff>247650</xdr:colOff>
      <xdr:row>29</xdr:row>
      <xdr:rowOff>9525</xdr:rowOff>
    </xdr:to>
    <xdr:pic macro="">
      <xdr:nvPicPr>
        <xdr:cNvPr id="4" name="図 3"/>
        <xdr:cNvPicPr>
          <a:picLocks noChangeAspect="1" noChangeArrowheads="1"/>
        </xdr:cNvPicPr>
      </xdr:nvPicPr>
      <xdr:blipFill>
        <a:blip xmlns:r="http://schemas.openxmlformats.org/officeDocument/2006/relationships" r:embed="rId1"/>
        <a:stretch>
          <a:fillRect/>
        </a:stretch>
      </xdr:blipFill>
      <xdr:spPr>
        <a:xfrm>
          <a:off x="6705600" y="304800"/>
          <a:ext cx="5734050" cy="8543925"/>
        </a:xfrm>
        <a:prstGeom prst="rect">
          <a:avLst/>
        </a:prstGeom>
        <a:noFill/>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mlns:xdr="http://schemas.openxmlformats.org/drawingml/2006/spreadsheetDrawing">
      <xdr:col>8</xdr:col>
      <xdr:colOff>0</xdr:colOff>
      <xdr:row>1</xdr:row>
      <xdr:rowOff>0</xdr:rowOff>
    </xdr:from>
    <xdr:to xmlns:xdr="http://schemas.openxmlformats.org/drawingml/2006/spreadsheetDrawing">
      <xdr:col>17</xdr:col>
      <xdr:colOff>257175</xdr:colOff>
      <xdr:row>11</xdr:row>
      <xdr:rowOff>9525</xdr:rowOff>
    </xdr:to>
    <xdr:pic macro="">
      <xdr:nvPicPr>
        <xdr:cNvPr id="3" name="図 2"/>
        <xdr:cNvPicPr>
          <a:picLocks noChangeAspect="1" noChangeArrowheads="1"/>
        </xdr:cNvPicPr>
      </xdr:nvPicPr>
      <xdr:blipFill>
        <a:blip xmlns:r="http://schemas.openxmlformats.org/officeDocument/2006/relationships" r:embed="rId1"/>
        <a:stretch>
          <a:fillRect/>
        </a:stretch>
      </xdr:blipFill>
      <xdr:spPr>
        <a:xfrm>
          <a:off x="10534650" y="342900"/>
          <a:ext cx="6429375" cy="6181725"/>
        </a:xfrm>
        <a:prstGeom prst="rect">
          <a:avLst/>
        </a:prstGeom>
        <a:noFill/>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mlns:xdr="http://schemas.openxmlformats.org/drawingml/2006/spreadsheetDrawing">
      <xdr:col>7</xdr:col>
      <xdr:colOff>0</xdr:colOff>
      <xdr:row>1</xdr:row>
      <xdr:rowOff>0</xdr:rowOff>
    </xdr:from>
    <xdr:to xmlns:xdr="http://schemas.openxmlformats.org/drawingml/2006/spreadsheetDrawing">
      <xdr:col>16</xdr:col>
      <xdr:colOff>257175</xdr:colOff>
      <xdr:row>11</xdr:row>
      <xdr:rowOff>9525</xdr:rowOff>
    </xdr:to>
    <xdr:pic macro="">
      <xdr:nvPicPr>
        <xdr:cNvPr id="2" name="図 1"/>
        <xdr:cNvPicPr>
          <a:picLocks noChangeAspect="1" noChangeArrowheads="1"/>
        </xdr:cNvPicPr>
      </xdr:nvPicPr>
      <xdr:blipFill>
        <a:blip xmlns:r="http://schemas.openxmlformats.org/officeDocument/2006/relationships" r:embed="rId1"/>
        <a:stretch>
          <a:fillRect/>
        </a:stretch>
      </xdr:blipFill>
      <xdr:spPr>
        <a:xfrm>
          <a:off x="9848850" y="342900"/>
          <a:ext cx="6429375" cy="6181725"/>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mlns:xdr="http://schemas.openxmlformats.org/drawingml/2006/spreadsheetDrawing">
      <xdr:col>8</xdr:col>
      <xdr:colOff>0</xdr:colOff>
      <xdr:row>1</xdr:row>
      <xdr:rowOff>0</xdr:rowOff>
    </xdr:from>
    <xdr:to xmlns:xdr="http://schemas.openxmlformats.org/drawingml/2006/spreadsheetDrawing">
      <xdr:col>17</xdr:col>
      <xdr:colOff>628650</xdr:colOff>
      <xdr:row>33</xdr:row>
      <xdr:rowOff>9525</xdr:rowOff>
    </xdr:to>
    <xdr:pic macro="">
      <xdr:nvPicPr>
        <xdr:cNvPr id="4" name="図 3"/>
        <xdr:cNvPicPr>
          <a:picLocks noChangeAspect="1" noChangeArrowheads="1"/>
        </xdr:cNvPicPr>
      </xdr:nvPicPr>
      <xdr:blipFill>
        <a:blip xmlns:r="http://schemas.openxmlformats.org/officeDocument/2006/relationships" r:embed="rId1"/>
        <a:stretch>
          <a:fillRect/>
        </a:stretch>
      </xdr:blipFill>
      <xdr:spPr>
        <a:xfrm>
          <a:off x="7477125" y="342900"/>
          <a:ext cx="6800850" cy="9915525"/>
        </a:xfrm>
        <a:prstGeom prst="rect">
          <a:avLst/>
        </a:prstGeom>
        <a:noFill/>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mlns:xdr="http://schemas.openxmlformats.org/drawingml/2006/spreadsheetDrawing">
      <xdr:col>9</xdr:col>
      <xdr:colOff>0</xdr:colOff>
      <xdr:row>1</xdr:row>
      <xdr:rowOff>0</xdr:rowOff>
    </xdr:from>
    <xdr:to xmlns:xdr="http://schemas.openxmlformats.org/drawingml/2006/spreadsheetDrawing">
      <xdr:col>18</xdr:col>
      <xdr:colOff>628650</xdr:colOff>
      <xdr:row>33</xdr:row>
      <xdr:rowOff>9525</xdr:rowOff>
    </xdr:to>
    <xdr:pic macro="">
      <xdr:nvPicPr>
        <xdr:cNvPr id="4" name="図 3"/>
        <xdr:cNvPicPr>
          <a:picLocks noChangeAspect="1" noChangeArrowheads="1"/>
        </xdr:cNvPicPr>
      </xdr:nvPicPr>
      <xdr:blipFill>
        <a:blip xmlns:r="http://schemas.openxmlformats.org/officeDocument/2006/relationships" r:embed="rId1"/>
        <a:stretch>
          <a:fillRect/>
        </a:stretch>
      </xdr:blipFill>
      <xdr:spPr>
        <a:xfrm>
          <a:off x="8162925" y="342900"/>
          <a:ext cx="6800850" cy="9915525"/>
        </a:xfrm>
        <a:prstGeom prst="rect">
          <a:avLst/>
        </a:prstGeom>
        <a:noFill/>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mlns:xdr="http://schemas.openxmlformats.org/drawingml/2006/spreadsheetDrawing">
      <xdr:col>13</xdr:col>
      <xdr:colOff>0</xdr:colOff>
      <xdr:row>6</xdr:row>
      <xdr:rowOff>0</xdr:rowOff>
    </xdr:from>
    <xdr:to xmlns:xdr="http://schemas.openxmlformats.org/drawingml/2006/spreadsheetDrawing">
      <xdr:col>22</xdr:col>
      <xdr:colOff>638175</xdr:colOff>
      <xdr:row>40</xdr:row>
      <xdr:rowOff>38100</xdr:rowOff>
    </xdr:to>
    <xdr:pic macro="">
      <xdr:nvPicPr>
        <xdr:cNvPr id="3" name="図 2"/>
        <xdr:cNvPicPr>
          <a:picLocks noChangeAspect="1" noChangeArrowheads="1"/>
        </xdr:cNvPicPr>
      </xdr:nvPicPr>
      <xdr:blipFill>
        <a:blip xmlns:r="http://schemas.openxmlformats.org/officeDocument/2006/relationships" r:embed="rId1"/>
        <a:stretch>
          <a:fillRect/>
        </a:stretch>
      </xdr:blipFill>
      <xdr:spPr>
        <a:xfrm>
          <a:off x="8172450" y="1654810"/>
          <a:ext cx="6810375" cy="10255885"/>
        </a:xfrm>
        <a:prstGeom prst="rect">
          <a:avLst/>
        </a:prstGeom>
        <a:noFill/>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mlns:xdr="http://schemas.openxmlformats.org/drawingml/2006/spreadsheetDrawing">
      <xdr:col>10</xdr:col>
      <xdr:colOff>0</xdr:colOff>
      <xdr:row>2</xdr:row>
      <xdr:rowOff>0</xdr:rowOff>
    </xdr:from>
    <xdr:to xmlns:xdr="http://schemas.openxmlformats.org/drawingml/2006/spreadsheetDrawing">
      <xdr:col>18</xdr:col>
      <xdr:colOff>276225</xdr:colOff>
      <xdr:row>29</xdr:row>
      <xdr:rowOff>9525</xdr:rowOff>
    </xdr:to>
    <xdr:pic macro="">
      <xdr:nvPicPr>
        <xdr:cNvPr id="2" name="図 1"/>
        <xdr:cNvPicPr>
          <a:picLocks noChangeAspect="1" noChangeArrowheads="1"/>
        </xdr:cNvPicPr>
      </xdr:nvPicPr>
      <xdr:blipFill>
        <a:blip xmlns:r="http://schemas.openxmlformats.org/officeDocument/2006/relationships" r:embed="rId1"/>
        <a:stretch>
          <a:fillRect/>
        </a:stretch>
      </xdr:blipFill>
      <xdr:spPr>
        <a:xfrm>
          <a:off x="7181850" y="342900"/>
          <a:ext cx="5762625" cy="741997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7</xdr:col>
      <xdr:colOff>542925</xdr:colOff>
      <xdr:row>0</xdr:row>
      <xdr:rowOff>38100</xdr:rowOff>
    </xdr:from>
    <xdr:to xmlns:xdr="http://schemas.openxmlformats.org/drawingml/2006/spreadsheetDrawing">
      <xdr:col>8</xdr:col>
      <xdr:colOff>457200</xdr:colOff>
      <xdr:row>1</xdr:row>
      <xdr:rowOff>132715</xdr:rowOff>
    </xdr:to>
    <xdr:sp macro="" textlink="" fLocksText="0">
      <xdr:nvSpPr>
        <xdr:cNvPr id="3" name="Rectangle 1"/>
        <xdr:cNvSpPr/>
      </xdr:nvSpPr>
      <xdr:spPr>
        <a:xfrm>
          <a:off x="4838700" y="38100"/>
          <a:ext cx="723900" cy="290195"/>
        </a:xfrm>
        <a:prstGeom prst="rect">
          <a:avLst/>
        </a:prstGeom>
        <a:solidFill>
          <a:srgbClr val="FFFFFF"/>
        </a:solidFill>
        <a:ln w="9525">
          <a:solidFill>
            <a:srgbClr val="000000"/>
          </a:solidFill>
          <a:miter lim="800000"/>
        </a:ln>
      </xdr:spPr>
      <xdr:txBody>
        <a:bodyPr vertOverflow="clip" horzOverflow="overflow" wrap="square" lIns="45720" tIns="22860" rIns="0" bIns="0" anchor="t" upright="1"/>
        <a:lstStyle/>
        <a:p>
          <a:pPr algn="l" rtl="0"/>
          <a:r>
            <a:rPr lang="ja-JP" altLang="en-US" sz="1400" b="0" i="0">
              <a:solidFill>
                <a:srgbClr val="000000"/>
              </a:solidFill>
              <a:latin typeface="HG丸ｺﾞｼｯｸM-PRO"/>
              <a:ea typeface="HG丸ｺﾞｼｯｸM-PRO"/>
            </a:rPr>
            <a:t>記載例</a:t>
          </a:r>
        </a:p>
      </xdr:txBody>
    </xdr:sp>
    <xdr:clientData/>
  </xdr:twoCellAnchor>
  <xdr:twoCellAnchor editAs="oneCell">
    <xdr:from xmlns:xdr="http://schemas.openxmlformats.org/drawingml/2006/spreadsheetDrawing">
      <xdr:col>12</xdr:col>
      <xdr:colOff>0</xdr:colOff>
      <xdr:row>1</xdr:row>
      <xdr:rowOff>0</xdr:rowOff>
    </xdr:from>
    <xdr:to xmlns:xdr="http://schemas.openxmlformats.org/drawingml/2006/spreadsheetDrawing">
      <xdr:col>19</xdr:col>
      <xdr:colOff>267970</xdr:colOff>
      <xdr:row>39</xdr:row>
      <xdr:rowOff>56515</xdr:rowOff>
    </xdr:to>
    <xdr:pic macro="">
      <xdr:nvPicPr>
        <xdr:cNvPr id="6" name="図 5"/>
        <xdr:cNvPicPr>
          <a:picLocks noChangeAspect="1" noChangeArrowheads="1"/>
        </xdr:cNvPicPr>
      </xdr:nvPicPr>
      <xdr:blipFill>
        <a:blip xmlns:r="http://schemas.openxmlformats.org/officeDocument/2006/relationships" r:embed="rId1"/>
        <a:stretch>
          <a:fillRect/>
        </a:stretch>
      </xdr:blipFill>
      <xdr:spPr>
        <a:xfrm>
          <a:off x="7991475" y="195580"/>
          <a:ext cx="5068570" cy="736790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mlns:xdr="http://schemas.openxmlformats.org/drawingml/2006/spreadsheetDrawing">
      <xdr:col>15</xdr:col>
      <xdr:colOff>0</xdr:colOff>
      <xdr:row>2</xdr:row>
      <xdr:rowOff>0</xdr:rowOff>
    </xdr:from>
    <xdr:to xmlns:xdr="http://schemas.openxmlformats.org/drawingml/2006/spreadsheetDrawing">
      <xdr:col>26</xdr:col>
      <xdr:colOff>533400</xdr:colOff>
      <xdr:row>52</xdr:row>
      <xdr:rowOff>0</xdr:rowOff>
    </xdr:to>
    <xdr:pic macro="">
      <xdr:nvPicPr>
        <xdr:cNvPr id="4" name="図 3"/>
        <xdr:cNvPicPr>
          <a:picLocks noChangeAspect="1" noChangeArrowheads="1"/>
        </xdr:cNvPicPr>
      </xdr:nvPicPr>
      <xdr:blipFill>
        <a:blip xmlns:r="http://schemas.openxmlformats.org/officeDocument/2006/relationships" r:embed="rId1"/>
        <a:stretch>
          <a:fillRect/>
        </a:stretch>
      </xdr:blipFill>
      <xdr:spPr>
        <a:xfrm>
          <a:off x="9439275" y="342900"/>
          <a:ext cx="8077200" cy="10723245"/>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mlns:xdr="http://schemas.openxmlformats.org/drawingml/2006/spreadsheetDrawing">
      <xdr:col>12</xdr:col>
      <xdr:colOff>0</xdr:colOff>
      <xdr:row>1</xdr:row>
      <xdr:rowOff>0</xdr:rowOff>
    </xdr:from>
    <xdr:to xmlns:xdr="http://schemas.openxmlformats.org/drawingml/2006/spreadsheetDrawing">
      <xdr:col>22</xdr:col>
      <xdr:colOff>457200</xdr:colOff>
      <xdr:row>56</xdr:row>
      <xdr:rowOff>9525</xdr:rowOff>
    </xdr:to>
    <xdr:pic macro="">
      <xdr:nvPicPr>
        <xdr:cNvPr id="2" name="図 1"/>
        <xdr:cNvPicPr>
          <a:picLocks noChangeAspect="1" noChangeArrowheads="1"/>
        </xdr:cNvPicPr>
      </xdr:nvPicPr>
      <xdr:blipFill>
        <a:blip xmlns:r="http://schemas.openxmlformats.org/officeDocument/2006/relationships" r:embed="rId1"/>
        <a:stretch>
          <a:fillRect/>
        </a:stretch>
      </xdr:blipFill>
      <xdr:spPr>
        <a:xfrm>
          <a:off x="7991475" y="195580"/>
          <a:ext cx="7315200" cy="10791190"/>
        </a:xfrm>
        <a:prstGeom prst="rect">
          <a:avLst/>
        </a:prstGeom>
        <a:noFill/>
      </xdr:spPr>
    </xdr:pic>
    <xdr:clientData/>
  </xdr:twoCellAnchor>
  <xdr:twoCellAnchor editAs="oneCell">
    <xdr:from xmlns:xdr="http://schemas.openxmlformats.org/drawingml/2006/spreadsheetDrawing">
      <xdr:col>12</xdr:col>
      <xdr:colOff>0</xdr:colOff>
      <xdr:row>58</xdr:row>
      <xdr:rowOff>0</xdr:rowOff>
    </xdr:from>
    <xdr:to xmlns:xdr="http://schemas.openxmlformats.org/drawingml/2006/spreadsheetDrawing">
      <xdr:col>21</xdr:col>
      <xdr:colOff>333375</xdr:colOff>
      <xdr:row>71</xdr:row>
      <xdr:rowOff>9525</xdr:rowOff>
    </xdr:to>
    <xdr:pic macro="">
      <xdr:nvPicPr>
        <xdr:cNvPr id="3" name="図 2"/>
        <xdr:cNvPicPr>
          <a:picLocks noChangeAspect="1" noChangeArrowheads="1"/>
        </xdr:cNvPicPr>
      </xdr:nvPicPr>
      <xdr:blipFill>
        <a:blip xmlns:r="http://schemas.openxmlformats.org/officeDocument/2006/relationships" r:embed="rId2"/>
        <a:stretch>
          <a:fillRect/>
        </a:stretch>
      </xdr:blipFill>
      <xdr:spPr>
        <a:xfrm>
          <a:off x="7991475" y="11373485"/>
          <a:ext cx="6505575" cy="2585085"/>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mlns:xdr="http://schemas.openxmlformats.org/drawingml/2006/spreadsheetDrawing">
      <xdr:col>14</xdr:col>
      <xdr:colOff>0</xdr:colOff>
      <xdr:row>3</xdr:row>
      <xdr:rowOff>0</xdr:rowOff>
    </xdr:from>
    <xdr:to xmlns:xdr="http://schemas.openxmlformats.org/drawingml/2006/spreadsheetDrawing">
      <xdr:col>24</xdr:col>
      <xdr:colOff>647700</xdr:colOff>
      <xdr:row>54</xdr:row>
      <xdr:rowOff>9525</xdr:rowOff>
    </xdr:to>
    <xdr:pic macro="">
      <xdr:nvPicPr>
        <xdr:cNvPr id="5" name="図 4"/>
        <xdr:cNvPicPr>
          <a:picLocks noChangeAspect="1" noChangeArrowheads="1"/>
        </xdr:cNvPicPr>
      </xdr:nvPicPr>
      <xdr:blipFill>
        <a:blip xmlns:r="http://schemas.openxmlformats.org/officeDocument/2006/relationships" r:embed="rId1"/>
        <a:stretch>
          <a:fillRect/>
        </a:stretch>
      </xdr:blipFill>
      <xdr:spPr>
        <a:xfrm>
          <a:off x="8763000" y="586740"/>
          <a:ext cx="7505700" cy="10091420"/>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mlns:xdr="http://schemas.openxmlformats.org/drawingml/2006/spreadsheetDrawing">
      <xdr:col>16</xdr:col>
      <xdr:colOff>0</xdr:colOff>
      <xdr:row>1</xdr:row>
      <xdr:rowOff>0</xdr:rowOff>
    </xdr:from>
    <xdr:to xmlns:xdr="http://schemas.openxmlformats.org/drawingml/2006/spreadsheetDrawing">
      <xdr:col>26</xdr:col>
      <xdr:colOff>390525</xdr:colOff>
      <xdr:row>23</xdr:row>
      <xdr:rowOff>200025</xdr:rowOff>
    </xdr:to>
    <xdr:pic macro="">
      <xdr:nvPicPr>
        <xdr:cNvPr id="3" name="図 2"/>
        <xdr:cNvPicPr>
          <a:picLocks noChangeAspect="1" noChangeArrowheads="1"/>
        </xdr:cNvPicPr>
      </xdr:nvPicPr>
      <xdr:blipFill>
        <a:blip xmlns:r="http://schemas.openxmlformats.org/officeDocument/2006/relationships" r:embed="rId1"/>
        <a:stretch>
          <a:fillRect/>
        </a:stretch>
      </xdr:blipFill>
      <xdr:spPr>
        <a:xfrm>
          <a:off x="7924800" y="195580"/>
          <a:ext cx="7248525" cy="4602480"/>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mlns:xdr="http://schemas.openxmlformats.org/drawingml/2006/spreadsheetDrawing">
      <xdr:col>18</xdr:col>
      <xdr:colOff>0</xdr:colOff>
      <xdr:row>3</xdr:row>
      <xdr:rowOff>0</xdr:rowOff>
    </xdr:from>
    <xdr:to xmlns:xdr="http://schemas.openxmlformats.org/drawingml/2006/spreadsheetDrawing">
      <xdr:col>28</xdr:col>
      <xdr:colOff>343535</xdr:colOff>
      <xdr:row>35</xdr:row>
      <xdr:rowOff>104775</xdr:rowOff>
    </xdr:to>
    <xdr:pic macro="">
      <xdr:nvPicPr>
        <xdr:cNvPr id="8" name="図 7"/>
        <xdr:cNvPicPr>
          <a:picLocks noChangeAspect="1" noChangeArrowheads="1"/>
        </xdr:cNvPicPr>
      </xdr:nvPicPr>
      <xdr:blipFill>
        <a:blip xmlns:r="http://schemas.openxmlformats.org/officeDocument/2006/relationships" r:embed="rId1"/>
        <a:stretch>
          <a:fillRect/>
        </a:stretch>
      </xdr:blipFill>
      <xdr:spPr>
        <a:xfrm>
          <a:off x="7877175" y="571500"/>
          <a:ext cx="7201535" cy="8206105"/>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mlns:xdr="http://schemas.openxmlformats.org/drawingml/2006/spreadsheetDrawing">
      <xdr:col>18</xdr:col>
      <xdr:colOff>0</xdr:colOff>
      <xdr:row>1</xdr:row>
      <xdr:rowOff>0</xdr:rowOff>
    </xdr:from>
    <xdr:to xmlns:xdr="http://schemas.openxmlformats.org/drawingml/2006/spreadsheetDrawing">
      <xdr:col>28</xdr:col>
      <xdr:colOff>343535</xdr:colOff>
      <xdr:row>33</xdr:row>
      <xdr:rowOff>200025</xdr:rowOff>
    </xdr:to>
    <xdr:pic macro="">
      <xdr:nvPicPr>
        <xdr:cNvPr id="4" name="図 3"/>
        <xdr:cNvPicPr>
          <a:picLocks noChangeAspect="1" noChangeArrowheads="1"/>
        </xdr:cNvPicPr>
      </xdr:nvPicPr>
      <xdr:blipFill>
        <a:blip xmlns:r="http://schemas.openxmlformats.org/officeDocument/2006/relationships" r:embed="rId1"/>
        <a:stretch>
          <a:fillRect/>
        </a:stretch>
      </xdr:blipFill>
      <xdr:spPr>
        <a:xfrm>
          <a:off x="7877175" y="190500"/>
          <a:ext cx="7201535" cy="8206105"/>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mlns:xdr="http://schemas.openxmlformats.org/drawingml/2006/spreadsheetDrawing">
      <xdr:col>7</xdr:col>
      <xdr:colOff>0</xdr:colOff>
      <xdr:row>1</xdr:row>
      <xdr:rowOff>0</xdr:rowOff>
    </xdr:from>
    <xdr:to xmlns:xdr="http://schemas.openxmlformats.org/drawingml/2006/spreadsheetDrawing">
      <xdr:col>15</xdr:col>
      <xdr:colOff>247650</xdr:colOff>
      <xdr:row>29</xdr:row>
      <xdr:rowOff>9525</xdr:rowOff>
    </xdr:to>
    <xdr:pic macro="">
      <xdr:nvPicPr>
        <xdr:cNvPr id="3" name="図 2"/>
        <xdr:cNvPicPr>
          <a:picLocks noChangeAspect="1" noChangeArrowheads="1"/>
        </xdr:cNvPicPr>
      </xdr:nvPicPr>
      <xdr:blipFill>
        <a:blip xmlns:r="http://schemas.openxmlformats.org/officeDocument/2006/relationships" r:embed="rId1"/>
        <a:stretch>
          <a:fillRect/>
        </a:stretch>
      </xdr:blipFill>
      <xdr:spPr>
        <a:xfrm>
          <a:off x="6705600" y="304800"/>
          <a:ext cx="5734050" cy="8543925"/>
        </a:xfrm>
        <a:prstGeom prst="rect">
          <a:avLst/>
        </a:prstGeom>
        <a:no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_rels/sheet10.xml.rels>&#65279;<?xml version="1.0" encoding="utf-8"?><Relationships xmlns="http://schemas.openxmlformats.org/package/2006/relationships"><Relationship Type="http://schemas.openxmlformats.org/officeDocument/2006/relationships/printerSettings" Target="../printerSettings/printerSettings10.bin" Id="rId1" /><Relationship Type="http://schemas.openxmlformats.org/officeDocument/2006/relationships/drawing" Target="../drawings/drawing8.xml" Id="rId2" /></Relationships>
</file>

<file path=xl/worksheets/_rels/sheet11.xml.rels>&#65279;<?xml version="1.0" encoding="utf-8"?><Relationships xmlns="http://schemas.openxmlformats.org/package/2006/relationships"><Relationship Type="http://schemas.openxmlformats.org/officeDocument/2006/relationships/printerSettings" Target="../printerSettings/printerSettings11.bin" Id="rId1" /><Relationship Type="http://schemas.openxmlformats.org/officeDocument/2006/relationships/drawing" Target="../drawings/drawing9.xml" Id="rId2" /></Relationships>
</file>

<file path=xl/worksheets/_rels/sheet12.xml.rels>&#65279;<?xml version="1.0" encoding="utf-8"?><Relationships xmlns="http://schemas.openxmlformats.org/package/2006/relationships"><Relationship Type="http://schemas.openxmlformats.org/officeDocument/2006/relationships/printerSettings" Target="../printerSettings/printerSettings12.bin" Id="rId1" /><Relationship Type="http://schemas.openxmlformats.org/officeDocument/2006/relationships/drawing" Target="../drawings/drawing10.xml" Id="rId2" /></Relationships>
</file>

<file path=xl/worksheets/_rels/sheet13.xml.rels>&#65279;<?xml version="1.0" encoding="utf-8"?><Relationships xmlns="http://schemas.openxmlformats.org/package/2006/relationships"><Relationship Type="http://schemas.openxmlformats.org/officeDocument/2006/relationships/printerSettings" Target="../printerSettings/printerSettings13.bin" Id="rId1" /><Relationship Type="http://schemas.openxmlformats.org/officeDocument/2006/relationships/drawing" Target="../drawings/drawing11.xml" Id="rId2" /></Relationships>
</file>

<file path=xl/worksheets/_rels/sheet14.xml.rels>&#65279;<?xml version="1.0" encoding="utf-8"?><Relationships xmlns="http://schemas.openxmlformats.org/package/2006/relationships"><Relationship Type="http://schemas.openxmlformats.org/officeDocument/2006/relationships/printerSettings" Target="../printerSettings/printerSettings14.bin" Id="rId1" /><Relationship Type="http://schemas.openxmlformats.org/officeDocument/2006/relationships/drawing" Target="../drawings/drawing12.xml" Id="rId2" /></Relationships>
</file>

<file path=xl/worksheets/_rels/sheet15.xml.rels>&#65279;<?xml version="1.0" encoding="utf-8"?><Relationships xmlns="http://schemas.openxmlformats.org/package/2006/relationships"><Relationship Type="http://schemas.openxmlformats.org/officeDocument/2006/relationships/printerSettings" Target="../printerSettings/printerSettings15.bin" Id="rId1" /><Relationship Type="http://schemas.openxmlformats.org/officeDocument/2006/relationships/drawing" Target="../drawings/drawing13.xml" Id="rId2" /></Relationships>
</file>

<file path=xl/worksheets/_rels/sheet16.xml.rels>&#65279;<?xml version="1.0" encoding="utf-8"?><Relationships xmlns="http://schemas.openxmlformats.org/package/2006/relationships"><Relationship Type="http://schemas.openxmlformats.org/officeDocument/2006/relationships/printerSettings" Target="../printerSettings/printerSettings16.bin" Id="rId1" /><Relationship Type="http://schemas.openxmlformats.org/officeDocument/2006/relationships/drawing" Target="../drawings/drawing14.xml" Id="rId2" /></Relationships>
</file>

<file path=xl/worksheets/_rels/sheet17.xml.rels>&#65279;<?xml version="1.0" encoding="utf-8"?><Relationships xmlns="http://schemas.openxmlformats.org/package/2006/relationships"><Relationship Type="http://schemas.openxmlformats.org/officeDocument/2006/relationships/printerSettings" Target="../printerSettings/printerSettings17.bin" Id="rId1" /><Relationship Type="http://schemas.openxmlformats.org/officeDocument/2006/relationships/drawing" Target="../drawings/drawing15.xml" Id="rId2" /></Relationships>
</file>

<file path=xl/worksheets/_rels/sheet18.xml.rels>&#65279;<?xml version="1.0" encoding="utf-8"?><Relationships xmlns="http://schemas.openxmlformats.org/package/2006/relationships"><Relationship Type="http://schemas.openxmlformats.org/officeDocument/2006/relationships/printerSettings" Target="../printerSettings/printerSettings18.bin" Id="rId1" /><Relationship Type="http://schemas.openxmlformats.org/officeDocument/2006/relationships/drawing" Target="../drawings/drawing16.xml" Id="rId2"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 Type="http://schemas.openxmlformats.org/officeDocument/2006/relationships/drawing" Target="../drawings/drawing2.xml" Id="rId2" /></Relationships>
</file>

<file path=xl/worksheets/_rels/sheet3.xml.rels>&#65279;<?xml version="1.0" encoding="utf-8"?><Relationships xmlns="http://schemas.openxmlformats.org/package/2006/relationships"><Relationship Type="http://schemas.openxmlformats.org/officeDocument/2006/relationships/printerSettings" Target="../printerSettings/printerSettings3.bin" Id="rId1" /><Relationship Type="http://schemas.openxmlformats.org/officeDocument/2006/relationships/drawing" Target="../drawings/drawing3.xml" Id="rId2" /></Relationships>
</file>

<file path=xl/worksheets/_rels/sheet4.xml.rels>&#65279;<?xml version="1.0" encoding="utf-8"?><Relationships xmlns="http://schemas.openxmlformats.org/package/2006/relationships"><Relationship Type="http://schemas.openxmlformats.org/officeDocument/2006/relationships/printerSettings" Target="../printerSettings/printerSettings4.bin" Id="rId1" /><Relationship Type="http://schemas.openxmlformats.org/officeDocument/2006/relationships/drawing" Target="../drawings/drawing4.xml" Id="rId2" /></Relationships>
</file>

<file path=xl/worksheets/_rels/sheet5.xml.rels>&#65279;<?xml version="1.0" encoding="utf-8"?><Relationships xmlns="http://schemas.openxmlformats.org/package/2006/relationships"><Relationship Type="http://schemas.openxmlformats.org/officeDocument/2006/relationships/printerSettings" Target="../printerSettings/printerSettings5.bin" Id="rId1" /></Relationships>
</file>

<file path=xl/worksheets/_rels/sheet6.xml.rels>&#65279;<?xml version="1.0" encoding="utf-8"?><Relationships xmlns="http://schemas.openxmlformats.org/package/2006/relationships"><Relationship Type="http://schemas.openxmlformats.org/officeDocument/2006/relationships/printerSettings" Target="../printerSettings/printerSettings6.bin" Id="rId1" /><Relationship Type="http://schemas.openxmlformats.org/officeDocument/2006/relationships/drawing" Target="../drawings/drawing5.xml" Id="rId2" /></Relationships>
</file>

<file path=xl/worksheets/_rels/sheet7.xml.rels>&#65279;<?xml version="1.0" encoding="utf-8"?><Relationships xmlns="http://schemas.openxmlformats.org/package/2006/relationships"><Relationship Type="http://schemas.openxmlformats.org/officeDocument/2006/relationships/printerSettings" Target="../printerSettings/printerSettings7.bin" Id="rId1" /><Relationship Type="http://schemas.openxmlformats.org/officeDocument/2006/relationships/drawing" Target="../drawings/drawing6.xml" Id="rId2" /></Relationships>
</file>

<file path=xl/worksheets/_rels/sheet8.xml.rels>&#65279;<?xml version="1.0" encoding="utf-8"?><Relationships xmlns="http://schemas.openxmlformats.org/package/2006/relationships"><Relationship Type="http://schemas.openxmlformats.org/officeDocument/2006/relationships/printerSettings" Target="../printerSettings/printerSettings8.bin" Id="rId1" /></Relationships>
</file>

<file path=xl/worksheets/_rels/sheet9.xml.rels>&#65279;<?xml version="1.0" encoding="utf-8"?><Relationships xmlns="http://schemas.openxmlformats.org/package/2006/relationships"><Relationship Type="http://schemas.openxmlformats.org/officeDocument/2006/relationships/printerSettings" Target="../printerSettings/printerSettings9.bin" Id="rId1" /><Relationship Type="http://schemas.openxmlformats.org/officeDocument/2006/relationships/drawing" Target="../drawings/drawing7.xml" Id="rId2"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52"/>
  </sheetPr>
  <dimension ref="A1:M52"/>
  <sheetViews>
    <sheetView showGridLines="0" view="pageBreakPreview" zoomScale="85" zoomScaleNormal="40" zoomScaleSheetLayoutView="85" workbookViewId="0">
      <selection activeCell="L2" sqref="L2"/>
    </sheetView>
  </sheetViews>
  <sheetFormatPr defaultRowHeight="13.5"/>
  <cols>
    <col min="1" max="2" width="6.625" style="1" customWidth="1"/>
    <col min="3" max="3" width="7.75" style="1" customWidth="1"/>
    <col min="4" max="4" width="4.875" style="1" customWidth="1"/>
    <col min="5" max="5" width="8.25" style="1" customWidth="1"/>
    <col min="6" max="6" width="9.625" style="1" customWidth="1"/>
    <col min="7" max="7" width="10.125" style="1" customWidth="1"/>
    <col min="8" max="8" width="9.75" style="1" customWidth="1"/>
    <col min="9" max="9" width="9.125" style="1" customWidth="1"/>
    <col min="10" max="10" width="9" style="1" bestFit="1" customWidth="1"/>
    <col min="11" max="11" width="12" style="1" customWidth="1"/>
    <col min="12" max="12" width="8.625" style="1" customWidth="1"/>
    <col min="13" max="13" width="9" style="1" hidden="1" customWidth="1"/>
    <col min="14" max="256" width="9" style="1" customWidth="1"/>
    <col min="257" max="258" width="6.625" style="1" customWidth="1"/>
    <col min="259" max="259" width="7.75" style="1" customWidth="1"/>
    <col min="260" max="260" width="4.875" style="1" customWidth="1"/>
    <col min="261" max="261" width="8.25" style="1" customWidth="1"/>
    <col min="262" max="262" width="9.625" style="1" customWidth="1"/>
    <col min="263" max="263" width="10.125" style="1" customWidth="1"/>
    <col min="264" max="264" width="9.75" style="1" customWidth="1"/>
    <col min="265" max="265" width="9.125" style="1" customWidth="1"/>
    <col min="266" max="266" width="9" style="1" bestFit="1" customWidth="1"/>
    <col min="267" max="267" width="12" style="1" customWidth="1"/>
    <col min="268" max="268" width="8.625" style="1" customWidth="1"/>
    <col min="269" max="269" width="9" style="1" hidden="1" customWidth="1"/>
    <col min="270" max="512" width="9" style="1" customWidth="1"/>
    <col min="513" max="514" width="6.625" style="1" customWidth="1"/>
    <col min="515" max="515" width="7.75" style="1" customWidth="1"/>
    <col min="516" max="516" width="4.875" style="1" customWidth="1"/>
    <col min="517" max="517" width="8.25" style="1" customWidth="1"/>
    <col min="518" max="518" width="9.625" style="1" customWidth="1"/>
    <col min="519" max="519" width="10.125" style="1" customWidth="1"/>
    <col min="520" max="520" width="9.75" style="1" customWidth="1"/>
    <col min="521" max="521" width="9.125" style="1" customWidth="1"/>
    <col min="522" max="522" width="9" style="1" bestFit="1" customWidth="1"/>
    <col min="523" max="523" width="12" style="1" customWidth="1"/>
    <col min="524" max="524" width="8.625" style="1" customWidth="1"/>
    <col min="525" max="525" width="9" style="1" hidden="1" customWidth="1"/>
    <col min="526" max="768" width="9" style="1" customWidth="1"/>
    <col min="769" max="770" width="6.625" style="1" customWidth="1"/>
    <col min="771" max="771" width="7.75" style="1" customWidth="1"/>
    <col min="772" max="772" width="4.875" style="1" customWidth="1"/>
    <col min="773" max="773" width="8.25" style="1" customWidth="1"/>
    <col min="774" max="774" width="9.625" style="1" customWidth="1"/>
    <col min="775" max="775" width="10.125" style="1" customWidth="1"/>
    <col min="776" max="776" width="9.75" style="1" customWidth="1"/>
    <col min="777" max="777" width="9.125" style="1" customWidth="1"/>
    <col min="778" max="778" width="9" style="1" bestFit="1" customWidth="1"/>
    <col min="779" max="779" width="12" style="1" customWidth="1"/>
    <col min="780" max="780" width="8.625" style="1" customWidth="1"/>
    <col min="781" max="781" width="9" style="1" hidden="1" customWidth="1"/>
    <col min="782" max="1024" width="9" style="1" customWidth="1"/>
    <col min="1025" max="1026" width="6.625" style="1" customWidth="1"/>
    <col min="1027" max="1027" width="7.75" style="1" customWidth="1"/>
    <col min="1028" max="1028" width="4.875" style="1" customWidth="1"/>
    <col min="1029" max="1029" width="8.25" style="1" customWidth="1"/>
    <col min="1030" max="1030" width="9.625" style="1" customWidth="1"/>
    <col min="1031" max="1031" width="10.125" style="1" customWidth="1"/>
    <col min="1032" max="1032" width="9.75" style="1" customWidth="1"/>
    <col min="1033" max="1033" width="9.125" style="1" customWidth="1"/>
    <col min="1034" max="1034" width="9" style="1" bestFit="1" customWidth="1"/>
    <col min="1035" max="1035" width="12" style="1" customWidth="1"/>
    <col min="1036" max="1036" width="8.625" style="1" customWidth="1"/>
    <col min="1037" max="1037" width="9" style="1" hidden="1" customWidth="1"/>
    <col min="1038" max="1280" width="9" style="1" customWidth="1"/>
    <col min="1281" max="1282" width="6.625" style="1" customWidth="1"/>
    <col min="1283" max="1283" width="7.75" style="1" customWidth="1"/>
    <col min="1284" max="1284" width="4.875" style="1" customWidth="1"/>
    <col min="1285" max="1285" width="8.25" style="1" customWidth="1"/>
    <col min="1286" max="1286" width="9.625" style="1" customWidth="1"/>
    <col min="1287" max="1287" width="10.125" style="1" customWidth="1"/>
    <col min="1288" max="1288" width="9.75" style="1" customWidth="1"/>
    <col min="1289" max="1289" width="9.125" style="1" customWidth="1"/>
    <col min="1290" max="1290" width="9" style="1" bestFit="1" customWidth="1"/>
    <col min="1291" max="1291" width="12" style="1" customWidth="1"/>
    <col min="1292" max="1292" width="8.625" style="1" customWidth="1"/>
    <col min="1293" max="1293" width="9" style="1" hidden="1" customWidth="1"/>
    <col min="1294" max="1536" width="9" style="1" customWidth="1"/>
    <col min="1537" max="1538" width="6.625" style="1" customWidth="1"/>
    <col min="1539" max="1539" width="7.75" style="1" customWidth="1"/>
    <col min="1540" max="1540" width="4.875" style="1" customWidth="1"/>
    <col min="1541" max="1541" width="8.25" style="1" customWidth="1"/>
    <col min="1542" max="1542" width="9.625" style="1" customWidth="1"/>
    <col min="1543" max="1543" width="10.125" style="1" customWidth="1"/>
    <col min="1544" max="1544" width="9.75" style="1" customWidth="1"/>
    <col min="1545" max="1545" width="9.125" style="1" customWidth="1"/>
    <col min="1546" max="1546" width="9" style="1" bestFit="1" customWidth="1"/>
    <col min="1547" max="1547" width="12" style="1" customWidth="1"/>
    <col min="1548" max="1548" width="8.625" style="1" customWidth="1"/>
    <col min="1549" max="1549" width="9" style="1" hidden="1" customWidth="1"/>
    <col min="1550" max="1792" width="9" style="1" customWidth="1"/>
    <col min="1793" max="1794" width="6.625" style="1" customWidth="1"/>
    <col min="1795" max="1795" width="7.75" style="1" customWidth="1"/>
    <col min="1796" max="1796" width="4.875" style="1" customWidth="1"/>
    <col min="1797" max="1797" width="8.25" style="1" customWidth="1"/>
    <col min="1798" max="1798" width="9.625" style="1" customWidth="1"/>
    <col min="1799" max="1799" width="10.125" style="1" customWidth="1"/>
    <col min="1800" max="1800" width="9.75" style="1" customWidth="1"/>
    <col min="1801" max="1801" width="9.125" style="1" customWidth="1"/>
    <col min="1802" max="1802" width="9" style="1" bestFit="1" customWidth="1"/>
    <col min="1803" max="1803" width="12" style="1" customWidth="1"/>
    <col min="1804" max="1804" width="8.625" style="1" customWidth="1"/>
    <col min="1805" max="1805" width="9" style="1" hidden="1" customWidth="1"/>
    <col min="1806" max="2048" width="9" style="1" customWidth="1"/>
    <col min="2049" max="2050" width="6.625" style="1" customWidth="1"/>
    <col min="2051" max="2051" width="7.75" style="1" customWidth="1"/>
    <col min="2052" max="2052" width="4.875" style="1" customWidth="1"/>
    <col min="2053" max="2053" width="8.25" style="1" customWidth="1"/>
    <col min="2054" max="2054" width="9.625" style="1" customWidth="1"/>
    <col min="2055" max="2055" width="10.125" style="1" customWidth="1"/>
    <col min="2056" max="2056" width="9.75" style="1" customWidth="1"/>
    <col min="2057" max="2057" width="9.125" style="1" customWidth="1"/>
    <col min="2058" max="2058" width="9" style="1" bestFit="1" customWidth="1"/>
    <col min="2059" max="2059" width="12" style="1" customWidth="1"/>
    <col min="2060" max="2060" width="8.625" style="1" customWidth="1"/>
    <col min="2061" max="2061" width="9" style="1" hidden="1" customWidth="1"/>
    <col min="2062" max="2304" width="9" style="1" customWidth="1"/>
    <col min="2305" max="2306" width="6.625" style="1" customWidth="1"/>
    <col min="2307" max="2307" width="7.75" style="1" customWidth="1"/>
    <col min="2308" max="2308" width="4.875" style="1" customWidth="1"/>
    <col min="2309" max="2309" width="8.25" style="1" customWidth="1"/>
    <col min="2310" max="2310" width="9.625" style="1" customWidth="1"/>
    <col min="2311" max="2311" width="10.125" style="1" customWidth="1"/>
    <col min="2312" max="2312" width="9.75" style="1" customWidth="1"/>
    <col min="2313" max="2313" width="9.125" style="1" customWidth="1"/>
    <col min="2314" max="2314" width="9" style="1" bestFit="1" customWidth="1"/>
    <col min="2315" max="2315" width="12" style="1" customWidth="1"/>
    <col min="2316" max="2316" width="8.625" style="1" customWidth="1"/>
    <col min="2317" max="2317" width="9" style="1" hidden="1" customWidth="1"/>
    <col min="2318" max="2560" width="9" style="1" customWidth="1"/>
    <col min="2561" max="2562" width="6.625" style="1" customWidth="1"/>
    <col min="2563" max="2563" width="7.75" style="1" customWidth="1"/>
    <col min="2564" max="2564" width="4.875" style="1" customWidth="1"/>
    <col min="2565" max="2565" width="8.25" style="1" customWidth="1"/>
    <col min="2566" max="2566" width="9.625" style="1" customWidth="1"/>
    <col min="2567" max="2567" width="10.125" style="1" customWidth="1"/>
    <col min="2568" max="2568" width="9.75" style="1" customWidth="1"/>
    <col min="2569" max="2569" width="9.125" style="1" customWidth="1"/>
    <col min="2570" max="2570" width="9" style="1" bestFit="1" customWidth="1"/>
    <col min="2571" max="2571" width="12" style="1" customWidth="1"/>
    <col min="2572" max="2572" width="8.625" style="1" customWidth="1"/>
    <col min="2573" max="2573" width="9" style="1" hidden="1" customWidth="1"/>
    <col min="2574" max="2816" width="9" style="1" customWidth="1"/>
    <col min="2817" max="2818" width="6.625" style="1" customWidth="1"/>
    <col min="2819" max="2819" width="7.75" style="1" customWidth="1"/>
    <col min="2820" max="2820" width="4.875" style="1" customWidth="1"/>
    <col min="2821" max="2821" width="8.25" style="1" customWidth="1"/>
    <col min="2822" max="2822" width="9.625" style="1" customWidth="1"/>
    <col min="2823" max="2823" width="10.125" style="1" customWidth="1"/>
    <col min="2824" max="2824" width="9.75" style="1" customWidth="1"/>
    <col min="2825" max="2825" width="9.125" style="1" customWidth="1"/>
    <col min="2826" max="2826" width="9" style="1" bestFit="1" customWidth="1"/>
    <col min="2827" max="2827" width="12" style="1" customWidth="1"/>
    <col min="2828" max="2828" width="8.625" style="1" customWidth="1"/>
    <col min="2829" max="2829" width="9" style="1" hidden="1" customWidth="1"/>
    <col min="2830" max="3072" width="9" style="1" customWidth="1"/>
    <col min="3073" max="3074" width="6.625" style="1" customWidth="1"/>
    <col min="3075" max="3075" width="7.75" style="1" customWidth="1"/>
    <col min="3076" max="3076" width="4.875" style="1" customWidth="1"/>
    <col min="3077" max="3077" width="8.25" style="1" customWidth="1"/>
    <col min="3078" max="3078" width="9.625" style="1" customWidth="1"/>
    <col min="3079" max="3079" width="10.125" style="1" customWidth="1"/>
    <col min="3080" max="3080" width="9.75" style="1" customWidth="1"/>
    <col min="3081" max="3081" width="9.125" style="1" customWidth="1"/>
    <col min="3082" max="3082" width="9" style="1" bestFit="1" customWidth="1"/>
    <col min="3083" max="3083" width="12" style="1" customWidth="1"/>
    <col min="3084" max="3084" width="8.625" style="1" customWidth="1"/>
    <col min="3085" max="3085" width="9" style="1" hidden="1" customWidth="1"/>
    <col min="3086" max="3328" width="9" style="1" customWidth="1"/>
    <col min="3329" max="3330" width="6.625" style="1" customWidth="1"/>
    <col min="3331" max="3331" width="7.75" style="1" customWidth="1"/>
    <col min="3332" max="3332" width="4.875" style="1" customWidth="1"/>
    <col min="3333" max="3333" width="8.25" style="1" customWidth="1"/>
    <col min="3334" max="3334" width="9.625" style="1" customWidth="1"/>
    <col min="3335" max="3335" width="10.125" style="1" customWidth="1"/>
    <col min="3336" max="3336" width="9.75" style="1" customWidth="1"/>
    <col min="3337" max="3337" width="9.125" style="1" customWidth="1"/>
    <col min="3338" max="3338" width="9" style="1" bestFit="1" customWidth="1"/>
    <col min="3339" max="3339" width="12" style="1" customWidth="1"/>
    <col min="3340" max="3340" width="8.625" style="1" customWidth="1"/>
    <col min="3341" max="3341" width="9" style="1" hidden="1" customWidth="1"/>
    <col min="3342" max="3584" width="9" style="1" customWidth="1"/>
    <col min="3585" max="3586" width="6.625" style="1" customWidth="1"/>
    <col min="3587" max="3587" width="7.75" style="1" customWidth="1"/>
    <col min="3588" max="3588" width="4.875" style="1" customWidth="1"/>
    <col min="3589" max="3589" width="8.25" style="1" customWidth="1"/>
    <col min="3590" max="3590" width="9.625" style="1" customWidth="1"/>
    <col min="3591" max="3591" width="10.125" style="1" customWidth="1"/>
    <col min="3592" max="3592" width="9.75" style="1" customWidth="1"/>
    <col min="3593" max="3593" width="9.125" style="1" customWidth="1"/>
    <col min="3594" max="3594" width="9" style="1" bestFit="1" customWidth="1"/>
    <col min="3595" max="3595" width="12" style="1" customWidth="1"/>
    <col min="3596" max="3596" width="8.625" style="1" customWidth="1"/>
    <col min="3597" max="3597" width="9" style="1" hidden="1" customWidth="1"/>
    <col min="3598" max="3840" width="9" style="1" customWidth="1"/>
    <col min="3841" max="3842" width="6.625" style="1" customWidth="1"/>
    <col min="3843" max="3843" width="7.75" style="1" customWidth="1"/>
    <col min="3844" max="3844" width="4.875" style="1" customWidth="1"/>
    <col min="3845" max="3845" width="8.25" style="1" customWidth="1"/>
    <col min="3846" max="3846" width="9.625" style="1" customWidth="1"/>
    <col min="3847" max="3847" width="10.125" style="1" customWidth="1"/>
    <col min="3848" max="3848" width="9.75" style="1" customWidth="1"/>
    <col min="3849" max="3849" width="9.125" style="1" customWidth="1"/>
    <col min="3850" max="3850" width="9" style="1" bestFit="1" customWidth="1"/>
    <col min="3851" max="3851" width="12" style="1" customWidth="1"/>
    <col min="3852" max="3852" width="8.625" style="1" customWidth="1"/>
    <col min="3853" max="3853" width="9" style="1" hidden="1" customWidth="1"/>
    <col min="3854" max="4096" width="9" style="1" customWidth="1"/>
    <col min="4097" max="4098" width="6.625" style="1" customWidth="1"/>
    <col min="4099" max="4099" width="7.75" style="1" customWidth="1"/>
    <col min="4100" max="4100" width="4.875" style="1" customWidth="1"/>
    <col min="4101" max="4101" width="8.25" style="1" customWidth="1"/>
    <col min="4102" max="4102" width="9.625" style="1" customWidth="1"/>
    <col min="4103" max="4103" width="10.125" style="1" customWidth="1"/>
    <col min="4104" max="4104" width="9.75" style="1" customWidth="1"/>
    <col min="4105" max="4105" width="9.125" style="1" customWidth="1"/>
    <col min="4106" max="4106" width="9" style="1" bestFit="1" customWidth="1"/>
    <col min="4107" max="4107" width="12" style="1" customWidth="1"/>
    <col min="4108" max="4108" width="8.625" style="1" customWidth="1"/>
    <col min="4109" max="4109" width="9" style="1" hidden="1" customWidth="1"/>
    <col min="4110" max="4352" width="9" style="1" customWidth="1"/>
    <col min="4353" max="4354" width="6.625" style="1" customWidth="1"/>
    <col min="4355" max="4355" width="7.75" style="1" customWidth="1"/>
    <col min="4356" max="4356" width="4.875" style="1" customWidth="1"/>
    <col min="4357" max="4357" width="8.25" style="1" customWidth="1"/>
    <col min="4358" max="4358" width="9.625" style="1" customWidth="1"/>
    <col min="4359" max="4359" width="10.125" style="1" customWidth="1"/>
    <col min="4360" max="4360" width="9.75" style="1" customWidth="1"/>
    <col min="4361" max="4361" width="9.125" style="1" customWidth="1"/>
    <col min="4362" max="4362" width="9" style="1" bestFit="1" customWidth="1"/>
    <col min="4363" max="4363" width="12" style="1" customWidth="1"/>
    <col min="4364" max="4364" width="8.625" style="1" customWidth="1"/>
    <col min="4365" max="4365" width="9" style="1" hidden="1" customWidth="1"/>
    <col min="4366" max="4608" width="9" style="1" customWidth="1"/>
    <col min="4609" max="4610" width="6.625" style="1" customWidth="1"/>
    <col min="4611" max="4611" width="7.75" style="1" customWidth="1"/>
    <col min="4612" max="4612" width="4.875" style="1" customWidth="1"/>
    <col min="4613" max="4613" width="8.25" style="1" customWidth="1"/>
    <col min="4614" max="4614" width="9.625" style="1" customWidth="1"/>
    <col min="4615" max="4615" width="10.125" style="1" customWidth="1"/>
    <col min="4616" max="4616" width="9.75" style="1" customWidth="1"/>
    <col min="4617" max="4617" width="9.125" style="1" customWidth="1"/>
    <col min="4618" max="4618" width="9" style="1" bestFit="1" customWidth="1"/>
    <col min="4619" max="4619" width="12" style="1" customWidth="1"/>
    <col min="4620" max="4620" width="8.625" style="1" customWidth="1"/>
    <col min="4621" max="4621" width="9" style="1" hidden="1" customWidth="1"/>
    <col min="4622" max="4864" width="9" style="1" customWidth="1"/>
    <col min="4865" max="4866" width="6.625" style="1" customWidth="1"/>
    <col min="4867" max="4867" width="7.75" style="1" customWidth="1"/>
    <col min="4868" max="4868" width="4.875" style="1" customWidth="1"/>
    <col min="4869" max="4869" width="8.25" style="1" customWidth="1"/>
    <col min="4870" max="4870" width="9.625" style="1" customWidth="1"/>
    <col min="4871" max="4871" width="10.125" style="1" customWidth="1"/>
    <col min="4872" max="4872" width="9.75" style="1" customWidth="1"/>
    <col min="4873" max="4873" width="9.125" style="1" customWidth="1"/>
    <col min="4874" max="4874" width="9" style="1" bestFit="1" customWidth="1"/>
    <col min="4875" max="4875" width="12" style="1" customWidth="1"/>
    <col min="4876" max="4876" width="8.625" style="1" customWidth="1"/>
    <col min="4877" max="4877" width="9" style="1" hidden="1" customWidth="1"/>
    <col min="4878" max="5120" width="9" style="1" customWidth="1"/>
    <col min="5121" max="5122" width="6.625" style="1" customWidth="1"/>
    <col min="5123" max="5123" width="7.75" style="1" customWidth="1"/>
    <col min="5124" max="5124" width="4.875" style="1" customWidth="1"/>
    <col min="5125" max="5125" width="8.25" style="1" customWidth="1"/>
    <col min="5126" max="5126" width="9.625" style="1" customWidth="1"/>
    <col min="5127" max="5127" width="10.125" style="1" customWidth="1"/>
    <col min="5128" max="5128" width="9.75" style="1" customWidth="1"/>
    <col min="5129" max="5129" width="9.125" style="1" customWidth="1"/>
    <col min="5130" max="5130" width="9" style="1" bestFit="1" customWidth="1"/>
    <col min="5131" max="5131" width="12" style="1" customWidth="1"/>
    <col min="5132" max="5132" width="8.625" style="1" customWidth="1"/>
    <col min="5133" max="5133" width="9" style="1" hidden="1" customWidth="1"/>
    <col min="5134" max="5376" width="9" style="1" customWidth="1"/>
    <col min="5377" max="5378" width="6.625" style="1" customWidth="1"/>
    <col min="5379" max="5379" width="7.75" style="1" customWidth="1"/>
    <col min="5380" max="5380" width="4.875" style="1" customWidth="1"/>
    <col min="5381" max="5381" width="8.25" style="1" customWidth="1"/>
    <col min="5382" max="5382" width="9.625" style="1" customWidth="1"/>
    <col min="5383" max="5383" width="10.125" style="1" customWidth="1"/>
    <col min="5384" max="5384" width="9.75" style="1" customWidth="1"/>
    <col min="5385" max="5385" width="9.125" style="1" customWidth="1"/>
    <col min="5386" max="5386" width="9" style="1" bestFit="1" customWidth="1"/>
    <col min="5387" max="5387" width="12" style="1" customWidth="1"/>
    <col min="5388" max="5388" width="8.625" style="1" customWidth="1"/>
    <col min="5389" max="5389" width="9" style="1" hidden="1" customWidth="1"/>
    <col min="5390" max="5632" width="9" style="1" customWidth="1"/>
    <col min="5633" max="5634" width="6.625" style="1" customWidth="1"/>
    <col min="5635" max="5635" width="7.75" style="1" customWidth="1"/>
    <col min="5636" max="5636" width="4.875" style="1" customWidth="1"/>
    <col min="5637" max="5637" width="8.25" style="1" customWidth="1"/>
    <col min="5638" max="5638" width="9.625" style="1" customWidth="1"/>
    <col min="5639" max="5639" width="10.125" style="1" customWidth="1"/>
    <col min="5640" max="5640" width="9.75" style="1" customWidth="1"/>
    <col min="5641" max="5641" width="9.125" style="1" customWidth="1"/>
    <col min="5642" max="5642" width="9" style="1" bestFit="1" customWidth="1"/>
    <col min="5643" max="5643" width="12" style="1" customWidth="1"/>
    <col min="5644" max="5644" width="8.625" style="1" customWidth="1"/>
    <col min="5645" max="5645" width="9" style="1" hidden="1" customWidth="1"/>
    <col min="5646" max="5888" width="9" style="1" customWidth="1"/>
    <col min="5889" max="5890" width="6.625" style="1" customWidth="1"/>
    <col min="5891" max="5891" width="7.75" style="1" customWidth="1"/>
    <col min="5892" max="5892" width="4.875" style="1" customWidth="1"/>
    <col min="5893" max="5893" width="8.25" style="1" customWidth="1"/>
    <col min="5894" max="5894" width="9.625" style="1" customWidth="1"/>
    <col min="5895" max="5895" width="10.125" style="1" customWidth="1"/>
    <col min="5896" max="5896" width="9.75" style="1" customWidth="1"/>
    <col min="5897" max="5897" width="9.125" style="1" customWidth="1"/>
    <col min="5898" max="5898" width="9" style="1" bestFit="1" customWidth="1"/>
    <col min="5899" max="5899" width="12" style="1" customWidth="1"/>
    <col min="5900" max="5900" width="8.625" style="1" customWidth="1"/>
    <col min="5901" max="5901" width="9" style="1" hidden="1" customWidth="1"/>
    <col min="5902" max="6144" width="9" style="1" customWidth="1"/>
    <col min="6145" max="6146" width="6.625" style="1" customWidth="1"/>
    <col min="6147" max="6147" width="7.75" style="1" customWidth="1"/>
    <col min="6148" max="6148" width="4.875" style="1" customWidth="1"/>
    <col min="6149" max="6149" width="8.25" style="1" customWidth="1"/>
    <col min="6150" max="6150" width="9.625" style="1" customWidth="1"/>
    <col min="6151" max="6151" width="10.125" style="1" customWidth="1"/>
    <col min="6152" max="6152" width="9.75" style="1" customWidth="1"/>
    <col min="6153" max="6153" width="9.125" style="1" customWidth="1"/>
    <col min="6154" max="6154" width="9" style="1" bestFit="1" customWidth="1"/>
    <col min="6155" max="6155" width="12" style="1" customWidth="1"/>
    <col min="6156" max="6156" width="8.625" style="1" customWidth="1"/>
    <col min="6157" max="6157" width="9" style="1" hidden="1" customWidth="1"/>
    <col min="6158" max="6400" width="9" style="1" customWidth="1"/>
    <col min="6401" max="6402" width="6.625" style="1" customWidth="1"/>
    <col min="6403" max="6403" width="7.75" style="1" customWidth="1"/>
    <col min="6404" max="6404" width="4.875" style="1" customWidth="1"/>
    <col min="6405" max="6405" width="8.25" style="1" customWidth="1"/>
    <col min="6406" max="6406" width="9.625" style="1" customWidth="1"/>
    <col min="6407" max="6407" width="10.125" style="1" customWidth="1"/>
    <col min="6408" max="6408" width="9.75" style="1" customWidth="1"/>
    <col min="6409" max="6409" width="9.125" style="1" customWidth="1"/>
    <col min="6410" max="6410" width="9" style="1" bestFit="1" customWidth="1"/>
    <col min="6411" max="6411" width="12" style="1" customWidth="1"/>
    <col min="6412" max="6412" width="8.625" style="1" customWidth="1"/>
    <col min="6413" max="6413" width="9" style="1" hidden="1" customWidth="1"/>
    <col min="6414" max="6656" width="9" style="1" customWidth="1"/>
    <col min="6657" max="6658" width="6.625" style="1" customWidth="1"/>
    <col min="6659" max="6659" width="7.75" style="1" customWidth="1"/>
    <col min="6660" max="6660" width="4.875" style="1" customWidth="1"/>
    <col min="6661" max="6661" width="8.25" style="1" customWidth="1"/>
    <col min="6662" max="6662" width="9.625" style="1" customWidth="1"/>
    <col min="6663" max="6663" width="10.125" style="1" customWidth="1"/>
    <col min="6664" max="6664" width="9.75" style="1" customWidth="1"/>
    <col min="6665" max="6665" width="9.125" style="1" customWidth="1"/>
    <col min="6666" max="6666" width="9" style="1" bestFit="1" customWidth="1"/>
    <col min="6667" max="6667" width="12" style="1" customWidth="1"/>
    <col min="6668" max="6668" width="8.625" style="1" customWidth="1"/>
    <col min="6669" max="6669" width="9" style="1" hidden="1" customWidth="1"/>
    <col min="6670" max="6912" width="9" style="1" customWidth="1"/>
    <col min="6913" max="6914" width="6.625" style="1" customWidth="1"/>
    <col min="6915" max="6915" width="7.75" style="1" customWidth="1"/>
    <col min="6916" max="6916" width="4.875" style="1" customWidth="1"/>
    <col min="6917" max="6917" width="8.25" style="1" customWidth="1"/>
    <col min="6918" max="6918" width="9.625" style="1" customWidth="1"/>
    <col min="6919" max="6919" width="10.125" style="1" customWidth="1"/>
    <col min="6920" max="6920" width="9.75" style="1" customWidth="1"/>
    <col min="6921" max="6921" width="9.125" style="1" customWidth="1"/>
    <col min="6922" max="6922" width="9" style="1" bestFit="1" customWidth="1"/>
    <col min="6923" max="6923" width="12" style="1" customWidth="1"/>
    <col min="6924" max="6924" width="8.625" style="1" customWidth="1"/>
    <col min="6925" max="6925" width="9" style="1" hidden="1" customWidth="1"/>
    <col min="6926" max="7168" width="9" style="1" customWidth="1"/>
    <col min="7169" max="7170" width="6.625" style="1" customWidth="1"/>
    <col min="7171" max="7171" width="7.75" style="1" customWidth="1"/>
    <col min="7172" max="7172" width="4.875" style="1" customWidth="1"/>
    <col min="7173" max="7173" width="8.25" style="1" customWidth="1"/>
    <col min="7174" max="7174" width="9.625" style="1" customWidth="1"/>
    <col min="7175" max="7175" width="10.125" style="1" customWidth="1"/>
    <col min="7176" max="7176" width="9.75" style="1" customWidth="1"/>
    <col min="7177" max="7177" width="9.125" style="1" customWidth="1"/>
    <col min="7178" max="7178" width="9" style="1" bestFit="1" customWidth="1"/>
    <col min="7179" max="7179" width="12" style="1" customWidth="1"/>
    <col min="7180" max="7180" width="8.625" style="1" customWidth="1"/>
    <col min="7181" max="7181" width="9" style="1" hidden="1" customWidth="1"/>
    <col min="7182" max="7424" width="9" style="1" customWidth="1"/>
    <col min="7425" max="7426" width="6.625" style="1" customWidth="1"/>
    <col min="7427" max="7427" width="7.75" style="1" customWidth="1"/>
    <col min="7428" max="7428" width="4.875" style="1" customWidth="1"/>
    <col min="7429" max="7429" width="8.25" style="1" customWidth="1"/>
    <col min="7430" max="7430" width="9.625" style="1" customWidth="1"/>
    <col min="7431" max="7431" width="10.125" style="1" customWidth="1"/>
    <col min="7432" max="7432" width="9.75" style="1" customWidth="1"/>
    <col min="7433" max="7433" width="9.125" style="1" customWidth="1"/>
    <col min="7434" max="7434" width="9" style="1" bestFit="1" customWidth="1"/>
    <col min="7435" max="7435" width="12" style="1" customWidth="1"/>
    <col min="7436" max="7436" width="8.625" style="1" customWidth="1"/>
    <col min="7437" max="7437" width="9" style="1" hidden="1" customWidth="1"/>
    <col min="7438" max="7680" width="9" style="1" customWidth="1"/>
    <col min="7681" max="7682" width="6.625" style="1" customWidth="1"/>
    <col min="7683" max="7683" width="7.75" style="1" customWidth="1"/>
    <col min="7684" max="7684" width="4.875" style="1" customWidth="1"/>
    <col min="7685" max="7685" width="8.25" style="1" customWidth="1"/>
    <col min="7686" max="7686" width="9.625" style="1" customWidth="1"/>
    <col min="7687" max="7687" width="10.125" style="1" customWidth="1"/>
    <col min="7688" max="7688" width="9.75" style="1" customWidth="1"/>
    <col min="7689" max="7689" width="9.125" style="1" customWidth="1"/>
    <col min="7690" max="7690" width="9" style="1" bestFit="1" customWidth="1"/>
    <col min="7691" max="7691" width="12" style="1" customWidth="1"/>
    <col min="7692" max="7692" width="8.625" style="1" customWidth="1"/>
    <col min="7693" max="7693" width="9" style="1" hidden="1" customWidth="1"/>
    <col min="7694" max="7936" width="9" style="1" customWidth="1"/>
    <col min="7937" max="7938" width="6.625" style="1" customWidth="1"/>
    <col min="7939" max="7939" width="7.75" style="1" customWidth="1"/>
    <col min="7940" max="7940" width="4.875" style="1" customWidth="1"/>
    <col min="7941" max="7941" width="8.25" style="1" customWidth="1"/>
    <col min="7942" max="7942" width="9.625" style="1" customWidth="1"/>
    <col min="7943" max="7943" width="10.125" style="1" customWidth="1"/>
    <col min="7944" max="7944" width="9.75" style="1" customWidth="1"/>
    <col min="7945" max="7945" width="9.125" style="1" customWidth="1"/>
    <col min="7946" max="7946" width="9" style="1" bestFit="1" customWidth="1"/>
    <col min="7947" max="7947" width="12" style="1" customWidth="1"/>
    <col min="7948" max="7948" width="8.625" style="1" customWidth="1"/>
    <col min="7949" max="7949" width="9" style="1" hidden="1" customWidth="1"/>
    <col min="7950" max="8192" width="9" style="1" customWidth="1"/>
    <col min="8193" max="8194" width="6.625" style="1" customWidth="1"/>
    <col min="8195" max="8195" width="7.75" style="1" customWidth="1"/>
    <col min="8196" max="8196" width="4.875" style="1" customWidth="1"/>
    <col min="8197" max="8197" width="8.25" style="1" customWidth="1"/>
    <col min="8198" max="8198" width="9.625" style="1" customWidth="1"/>
    <col min="8199" max="8199" width="10.125" style="1" customWidth="1"/>
    <col min="8200" max="8200" width="9.75" style="1" customWidth="1"/>
    <col min="8201" max="8201" width="9.125" style="1" customWidth="1"/>
    <col min="8202" max="8202" width="9" style="1" bestFit="1" customWidth="1"/>
    <col min="8203" max="8203" width="12" style="1" customWidth="1"/>
    <col min="8204" max="8204" width="8.625" style="1" customWidth="1"/>
    <col min="8205" max="8205" width="9" style="1" hidden="1" customWidth="1"/>
    <col min="8206" max="8448" width="9" style="1" customWidth="1"/>
    <col min="8449" max="8450" width="6.625" style="1" customWidth="1"/>
    <col min="8451" max="8451" width="7.75" style="1" customWidth="1"/>
    <col min="8452" max="8452" width="4.875" style="1" customWidth="1"/>
    <col min="8453" max="8453" width="8.25" style="1" customWidth="1"/>
    <col min="8454" max="8454" width="9.625" style="1" customWidth="1"/>
    <col min="8455" max="8455" width="10.125" style="1" customWidth="1"/>
    <col min="8456" max="8456" width="9.75" style="1" customWidth="1"/>
    <col min="8457" max="8457" width="9.125" style="1" customWidth="1"/>
    <col min="8458" max="8458" width="9" style="1" bestFit="1" customWidth="1"/>
    <col min="8459" max="8459" width="12" style="1" customWidth="1"/>
    <col min="8460" max="8460" width="8.625" style="1" customWidth="1"/>
    <col min="8461" max="8461" width="9" style="1" hidden="1" customWidth="1"/>
    <col min="8462" max="8704" width="9" style="1" customWidth="1"/>
    <col min="8705" max="8706" width="6.625" style="1" customWidth="1"/>
    <col min="8707" max="8707" width="7.75" style="1" customWidth="1"/>
    <col min="8708" max="8708" width="4.875" style="1" customWidth="1"/>
    <col min="8709" max="8709" width="8.25" style="1" customWidth="1"/>
    <col min="8710" max="8710" width="9.625" style="1" customWidth="1"/>
    <col min="8711" max="8711" width="10.125" style="1" customWidth="1"/>
    <col min="8712" max="8712" width="9.75" style="1" customWidth="1"/>
    <col min="8713" max="8713" width="9.125" style="1" customWidth="1"/>
    <col min="8714" max="8714" width="9" style="1" bestFit="1" customWidth="1"/>
    <col min="8715" max="8715" width="12" style="1" customWidth="1"/>
    <col min="8716" max="8716" width="8.625" style="1" customWidth="1"/>
    <col min="8717" max="8717" width="9" style="1" hidden="1" customWidth="1"/>
    <col min="8718" max="8960" width="9" style="1" customWidth="1"/>
    <col min="8961" max="8962" width="6.625" style="1" customWidth="1"/>
    <col min="8963" max="8963" width="7.75" style="1" customWidth="1"/>
    <col min="8964" max="8964" width="4.875" style="1" customWidth="1"/>
    <col min="8965" max="8965" width="8.25" style="1" customWidth="1"/>
    <col min="8966" max="8966" width="9.625" style="1" customWidth="1"/>
    <col min="8967" max="8967" width="10.125" style="1" customWidth="1"/>
    <col min="8968" max="8968" width="9.75" style="1" customWidth="1"/>
    <col min="8969" max="8969" width="9.125" style="1" customWidth="1"/>
    <col min="8970" max="8970" width="9" style="1" bestFit="1" customWidth="1"/>
    <col min="8971" max="8971" width="12" style="1" customWidth="1"/>
    <col min="8972" max="8972" width="8.625" style="1" customWidth="1"/>
    <col min="8973" max="8973" width="9" style="1" hidden="1" customWidth="1"/>
    <col min="8974" max="9216" width="9" style="1" customWidth="1"/>
    <col min="9217" max="9218" width="6.625" style="1" customWidth="1"/>
    <col min="9219" max="9219" width="7.75" style="1" customWidth="1"/>
    <col min="9220" max="9220" width="4.875" style="1" customWidth="1"/>
    <col min="9221" max="9221" width="8.25" style="1" customWidth="1"/>
    <col min="9222" max="9222" width="9.625" style="1" customWidth="1"/>
    <col min="9223" max="9223" width="10.125" style="1" customWidth="1"/>
    <col min="9224" max="9224" width="9.75" style="1" customWidth="1"/>
    <col min="9225" max="9225" width="9.125" style="1" customWidth="1"/>
    <col min="9226" max="9226" width="9" style="1" bestFit="1" customWidth="1"/>
    <col min="9227" max="9227" width="12" style="1" customWidth="1"/>
    <col min="9228" max="9228" width="8.625" style="1" customWidth="1"/>
    <col min="9229" max="9229" width="9" style="1" hidden="1" customWidth="1"/>
    <col min="9230" max="9472" width="9" style="1" customWidth="1"/>
    <col min="9473" max="9474" width="6.625" style="1" customWidth="1"/>
    <col min="9475" max="9475" width="7.75" style="1" customWidth="1"/>
    <col min="9476" max="9476" width="4.875" style="1" customWidth="1"/>
    <col min="9477" max="9477" width="8.25" style="1" customWidth="1"/>
    <col min="9478" max="9478" width="9.625" style="1" customWidth="1"/>
    <col min="9479" max="9479" width="10.125" style="1" customWidth="1"/>
    <col min="9480" max="9480" width="9.75" style="1" customWidth="1"/>
    <col min="9481" max="9481" width="9.125" style="1" customWidth="1"/>
    <col min="9482" max="9482" width="9" style="1" bestFit="1" customWidth="1"/>
    <col min="9483" max="9483" width="12" style="1" customWidth="1"/>
    <col min="9484" max="9484" width="8.625" style="1" customWidth="1"/>
    <col min="9485" max="9485" width="9" style="1" hidden="1" customWidth="1"/>
    <col min="9486" max="9728" width="9" style="1" customWidth="1"/>
    <col min="9729" max="9730" width="6.625" style="1" customWidth="1"/>
    <col min="9731" max="9731" width="7.75" style="1" customWidth="1"/>
    <col min="9732" max="9732" width="4.875" style="1" customWidth="1"/>
    <col min="9733" max="9733" width="8.25" style="1" customWidth="1"/>
    <col min="9734" max="9734" width="9.625" style="1" customWidth="1"/>
    <col min="9735" max="9735" width="10.125" style="1" customWidth="1"/>
    <col min="9736" max="9736" width="9.75" style="1" customWidth="1"/>
    <col min="9737" max="9737" width="9.125" style="1" customWidth="1"/>
    <col min="9738" max="9738" width="9" style="1" bestFit="1" customWidth="1"/>
    <col min="9739" max="9739" width="12" style="1" customWidth="1"/>
    <col min="9740" max="9740" width="8.625" style="1" customWidth="1"/>
    <col min="9741" max="9741" width="9" style="1" hidden="1" customWidth="1"/>
    <col min="9742" max="9984" width="9" style="1" customWidth="1"/>
    <col min="9985" max="9986" width="6.625" style="1" customWidth="1"/>
    <col min="9987" max="9987" width="7.75" style="1" customWidth="1"/>
    <col min="9988" max="9988" width="4.875" style="1" customWidth="1"/>
    <col min="9989" max="9989" width="8.25" style="1" customWidth="1"/>
    <col min="9990" max="9990" width="9.625" style="1" customWidth="1"/>
    <col min="9991" max="9991" width="10.125" style="1" customWidth="1"/>
    <col min="9992" max="9992" width="9.75" style="1" customWidth="1"/>
    <col min="9993" max="9993" width="9.125" style="1" customWidth="1"/>
    <col min="9994" max="9994" width="9" style="1" bestFit="1" customWidth="1"/>
    <col min="9995" max="9995" width="12" style="1" customWidth="1"/>
    <col min="9996" max="9996" width="8.625" style="1" customWidth="1"/>
    <col min="9997" max="9997" width="9" style="1" hidden="1" customWidth="1"/>
    <col min="9998" max="10240" width="9" style="1" customWidth="1"/>
    <col min="10241" max="10242" width="6.625" style="1" customWidth="1"/>
    <col min="10243" max="10243" width="7.75" style="1" customWidth="1"/>
    <col min="10244" max="10244" width="4.875" style="1" customWidth="1"/>
    <col min="10245" max="10245" width="8.25" style="1" customWidth="1"/>
    <col min="10246" max="10246" width="9.625" style="1" customWidth="1"/>
    <col min="10247" max="10247" width="10.125" style="1" customWidth="1"/>
    <col min="10248" max="10248" width="9.75" style="1" customWidth="1"/>
    <col min="10249" max="10249" width="9.125" style="1" customWidth="1"/>
    <col min="10250" max="10250" width="9" style="1" bestFit="1" customWidth="1"/>
    <col min="10251" max="10251" width="12" style="1" customWidth="1"/>
    <col min="10252" max="10252" width="8.625" style="1" customWidth="1"/>
    <col min="10253" max="10253" width="9" style="1" hidden="1" customWidth="1"/>
    <col min="10254" max="10496" width="9" style="1" customWidth="1"/>
    <col min="10497" max="10498" width="6.625" style="1" customWidth="1"/>
    <col min="10499" max="10499" width="7.75" style="1" customWidth="1"/>
    <col min="10500" max="10500" width="4.875" style="1" customWidth="1"/>
    <col min="10501" max="10501" width="8.25" style="1" customWidth="1"/>
    <col min="10502" max="10502" width="9.625" style="1" customWidth="1"/>
    <col min="10503" max="10503" width="10.125" style="1" customWidth="1"/>
    <col min="10504" max="10504" width="9.75" style="1" customWidth="1"/>
    <col min="10505" max="10505" width="9.125" style="1" customWidth="1"/>
    <col min="10506" max="10506" width="9" style="1" bestFit="1" customWidth="1"/>
    <col min="10507" max="10507" width="12" style="1" customWidth="1"/>
    <col min="10508" max="10508" width="8.625" style="1" customWidth="1"/>
    <col min="10509" max="10509" width="9" style="1" hidden="1" customWidth="1"/>
    <col min="10510" max="10752" width="9" style="1" customWidth="1"/>
    <col min="10753" max="10754" width="6.625" style="1" customWidth="1"/>
    <col min="10755" max="10755" width="7.75" style="1" customWidth="1"/>
    <col min="10756" max="10756" width="4.875" style="1" customWidth="1"/>
    <col min="10757" max="10757" width="8.25" style="1" customWidth="1"/>
    <col min="10758" max="10758" width="9.625" style="1" customWidth="1"/>
    <col min="10759" max="10759" width="10.125" style="1" customWidth="1"/>
    <col min="10760" max="10760" width="9.75" style="1" customWidth="1"/>
    <col min="10761" max="10761" width="9.125" style="1" customWidth="1"/>
    <col min="10762" max="10762" width="9" style="1" bestFit="1" customWidth="1"/>
    <col min="10763" max="10763" width="12" style="1" customWidth="1"/>
    <col min="10764" max="10764" width="8.625" style="1" customWidth="1"/>
    <col min="10765" max="10765" width="9" style="1" hidden="1" customWidth="1"/>
    <col min="10766" max="11008" width="9" style="1" customWidth="1"/>
    <col min="11009" max="11010" width="6.625" style="1" customWidth="1"/>
    <col min="11011" max="11011" width="7.75" style="1" customWidth="1"/>
    <col min="11012" max="11012" width="4.875" style="1" customWidth="1"/>
    <col min="11013" max="11013" width="8.25" style="1" customWidth="1"/>
    <col min="11014" max="11014" width="9.625" style="1" customWidth="1"/>
    <col min="11015" max="11015" width="10.125" style="1" customWidth="1"/>
    <col min="11016" max="11016" width="9.75" style="1" customWidth="1"/>
    <col min="11017" max="11017" width="9.125" style="1" customWidth="1"/>
    <col min="11018" max="11018" width="9" style="1" bestFit="1" customWidth="1"/>
    <col min="11019" max="11019" width="12" style="1" customWidth="1"/>
    <col min="11020" max="11020" width="8.625" style="1" customWidth="1"/>
    <col min="11021" max="11021" width="9" style="1" hidden="1" customWidth="1"/>
    <col min="11022" max="11264" width="9" style="1" customWidth="1"/>
    <col min="11265" max="11266" width="6.625" style="1" customWidth="1"/>
    <col min="11267" max="11267" width="7.75" style="1" customWidth="1"/>
    <col min="11268" max="11268" width="4.875" style="1" customWidth="1"/>
    <col min="11269" max="11269" width="8.25" style="1" customWidth="1"/>
    <col min="11270" max="11270" width="9.625" style="1" customWidth="1"/>
    <col min="11271" max="11271" width="10.125" style="1" customWidth="1"/>
    <col min="11272" max="11272" width="9.75" style="1" customWidth="1"/>
    <col min="11273" max="11273" width="9.125" style="1" customWidth="1"/>
    <col min="11274" max="11274" width="9" style="1" bestFit="1" customWidth="1"/>
    <col min="11275" max="11275" width="12" style="1" customWidth="1"/>
    <col min="11276" max="11276" width="8.625" style="1" customWidth="1"/>
    <col min="11277" max="11277" width="9" style="1" hidden="1" customWidth="1"/>
    <col min="11278" max="11520" width="9" style="1" customWidth="1"/>
    <col min="11521" max="11522" width="6.625" style="1" customWidth="1"/>
    <col min="11523" max="11523" width="7.75" style="1" customWidth="1"/>
    <col min="11524" max="11524" width="4.875" style="1" customWidth="1"/>
    <col min="11525" max="11525" width="8.25" style="1" customWidth="1"/>
    <col min="11526" max="11526" width="9.625" style="1" customWidth="1"/>
    <col min="11527" max="11527" width="10.125" style="1" customWidth="1"/>
    <col min="11528" max="11528" width="9.75" style="1" customWidth="1"/>
    <col min="11529" max="11529" width="9.125" style="1" customWidth="1"/>
    <col min="11530" max="11530" width="9" style="1" bestFit="1" customWidth="1"/>
    <col min="11531" max="11531" width="12" style="1" customWidth="1"/>
    <col min="11532" max="11532" width="8.625" style="1" customWidth="1"/>
    <col min="11533" max="11533" width="9" style="1" hidden="1" customWidth="1"/>
    <col min="11534" max="11776" width="9" style="1" customWidth="1"/>
    <col min="11777" max="11778" width="6.625" style="1" customWidth="1"/>
    <col min="11779" max="11779" width="7.75" style="1" customWidth="1"/>
    <col min="11780" max="11780" width="4.875" style="1" customWidth="1"/>
    <col min="11781" max="11781" width="8.25" style="1" customWidth="1"/>
    <col min="11782" max="11782" width="9.625" style="1" customWidth="1"/>
    <col min="11783" max="11783" width="10.125" style="1" customWidth="1"/>
    <col min="11784" max="11784" width="9.75" style="1" customWidth="1"/>
    <col min="11785" max="11785" width="9.125" style="1" customWidth="1"/>
    <col min="11786" max="11786" width="9" style="1" bestFit="1" customWidth="1"/>
    <col min="11787" max="11787" width="12" style="1" customWidth="1"/>
    <col min="11788" max="11788" width="8.625" style="1" customWidth="1"/>
    <col min="11789" max="11789" width="9" style="1" hidden="1" customWidth="1"/>
    <col min="11790" max="12032" width="9" style="1" customWidth="1"/>
    <col min="12033" max="12034" width="6.625" style="1" customWidth="1"/>
    <col min="12035" max="12035" width="7.75" style="1" customWidth="1"/>
    <col min="12036" max="12036" width="4.875" style="1" customWidth="1"/>
    <col min="12037" max="12037" width="8.25" style="1" customWidth="1"/>
    <col min="12038" max="12038" width="9.625" style="1" customWidth="1"/>
    <col min="12039" max="12039" width="10.125" style="1" customWidth="1"/>
    <col min="12040" max="12040" width="9.75" style="1" customWidth="1"/>
    <col min="12041" max="12041" width="9.125" style="1" customWidth="1"/>
    <col min="12042" max="12042" width="9" style="1" bestFit="1" customWidth="1"/>
    <col min="12043" max="12043" width="12" style="1" customWidth="1"/>
    <col min="12044" max="12044" width="8.625" style="1" customWidth="1"/>
    <col min="12045" max="12045" width="9" style="1" hidden="1" customWidth="1"/>
    <col min="12046" max="12288" width="9" style="1" customWidth="1"/>
    <col min="12289" max="12290" width="6.625" style="1" customWidth="1"/>
    <col min="12291" max="12291" width="7.75" style="1" customWidth="1"/>
    <col min="12292" max="12292" width="4.875" style="1" customWidth="1"/>
    <col min="12293" max="12293" width="8.25" style="1" customWidth="1"/>
    <col min="12294" max="12294" width="9.625" style="1" customWidth="1"/>
    <col min="12295" max="12295" width="10.125" style="1" customWidth="1"/>
    <col min="12296" max="12296" width="9.75" style="1" customWidth="1"/>
    <col min="12297" max="12297" width="9.125" style="1" customWidth="1"/>
    <col min="12298" max="12298" width="9" style="1" bestFit="1" customWidth="1"/>
    <col min="12299" max="12299" width="12" style="1" customWidth="1"/>
    <col min="12300" max="12300" width="8.625" style="1" customWidth="1"/>
    <col min="12301" max="12301" width="9" style="1" hidden="1" customWidth="1"/>
    <col min="12302" max="12544" width="9" style="1" customWidth="1"/>
    <col min="12545" max="12546" width="6.625" style="1" customWidth="1"/>
    <col min="12547" max="12547" width="7.75" style="1" customWidth="1"/>
    <col min="12548" max="12548" width="4.875" style="1" customWidth="1"/>
    <col min="12549" max="12549" width="8.25" style="1" customWidth="1"/>
    <col min="12550" max="12550" width="9.625" style="1" customWidth="1"/>
    <col min="12551" max="12551" width="10.125" style="1" customWidth="1"/>
    <col min="12552" max="12552" width="9.75" style="1" customWidth="1"/>
    <col min="12553" max="12553" width="9.125" style="1" customWidth="1"/>
    <col min="12554" max="12554" width="9" style="1" bestFit="1" customWidth="1"/>
    <col min="12555" max="12555" width="12" style="1" customWidth="1"/>
    <col min="12556" max="12556" width="8.625" style="1" customWidth="1"/>
    <col min="12557" max="12557" width="9" style="1" hidden="1" customWidth="1"/>
    <col min="12558" max="12800" width="9" style="1" customWidth="1"/>
    <col min="12801" max="12802" width="6.625" style="1" customWidth="1"/>
    <col min="12803" max="12803" width="7.75" style="1" customWidth="1"/>
    <col min="12804" max="12804" width="4.875" style="1" customWidth="1"/>
    <col min="12805" max="12805" width="8.25" style="1" customWidth="1"/>
    <col min="12806" max="12806" width="9.625" style="1" customWidth="1"/>
    <col min="12807" max="12807" width="10.125" style="1" customWidth="1"/>
    <col min="12808" max="12808" width="9.75" style="1" customWidth="1"/>
    <col min="12809" max="12809" width="9.125" style="1" customWidth="1"/>
    <col min="12810" max="12810" width="9" style="1" bestFit="1" customWidth="1"/>
    <col min="12811" max="12811" width="12" style="1" customWidth="1"/>
    <col min="12812" max="12812" width="8.625" style="1" customWidth="1"/>
    <col min="12813" max="12813" width="9" style="1" hidden="1" customWidth="1"/>
    <col min="12814" max="13056" width="9" style="1" customWidth="1"/>
    <col min="13057" max="13058" width="6.625" style="1" customWidth="1"/>
    <col min="13059" max="13059" width="7.75" style="1" customWidth="1"/>
    <col min="13060" max="13060" width="4.875" style="1" customWidth="1"/>
    <col min="13061" max="13061" width="8.25" style="1" customWidth="1"/>
    <col min="13062" max="13062" width="9.625" style="1" customWidth="1"/>
    <col min="13063" max="13063" width="10.125" style="1" customWidth="1"/>
    <col min="13064" max="13064" width="9.75" style="1" customWidth="1"/>
    <col min="13065" max="13065" width="9.125" style="1" customWidth="1"/>
    <col min="13066" max="13066" width="9" style="1" bestFit="1" customWidth="1"/>
    <col min="13067" max="13067" width="12" style="1" customWidth="1"/>
    <col min="13068" max="13068" width="8.625" style="1" customWidth="1"/>
    <col min="13069" max="13069" width="9" style="1" hidden="1" customWidth="1"/>
    <col min="13070" max="13312" width="9" style="1" customWidth="1"/>
    <col min="13313" max="13314" width="6.625" style="1" customWidth="1"/>
    <col min="13315" max="13315" width="7.75" style="1" customWidth="1"/>
    <col min="13316" max="13316" width="4.875" style="1" customWidth="1"/>
    <col min="13317" max="13317" width="8.25" style="1" customWidth="1"/>
    <col min="13318" max="13318" width="9.625" style="1" customWidth="1"/>
    <col min="13319" max="13319" width="10.125" style="1" customWidth="1"/>
    <col min="13320" max="13320" width="9.75" style="1" customWidth="1"/>
    <col min="13321" max="13321" width="9.125" style="1" customWidth="1"/>
    <col min="13322" max="13322" width="9" style="1" bestFit="1" customWidth="1"/>
    <col min="13323" max="13323" width="12" style="1" customWidth="1"/>
    <col min="13324" max="13324" width="8.625" style="1" customWidth="1"/>
    <col min="13325" max="13325" width="9" style="1" hidden="1" customWidth="1"/>
    <col min="13326" max="13568" width="9" style="1" customWidth="1"/>
    <col min="13569" max="13570" width="6.625" style="1" customWidth="1"/>
    <col min="13571" max="13571" width="7.75" style="1" customWidth="1"/>
    <col min="13572" max="13572" width="4.875" style="1" customWidth="1"/>
    <col min="13573" max="13573" width="8.25" style="1" customWidth="1"/>
    <col min="13574" max="13574" width="9.625" style="1" customWidth="1"/>
    <col min="13575" max="13575" width="10.125" style="1" customWidth="1"/>
    <col min="13576" max="13576" width="9.75" style="1" customWidth="1"/>
    <col min="13577" max="13577" width="9.125" style="1" customWidth="1"/>
    <col min="13578" max="13578" width="9" style="1" bestFit="1" customWidth="1"/>
    <col min="13579" max="13579" width="12" style="1" customWidth="1"/>
    <col min="13580" max="13580" width="8.625" style="1" customWidth="1"/>
    <col min="13581" max="13581" width="9" style="1" hidden="1" customWidth="1"/>
    <col min="13582" max="13824" width="9" style="1" customWidth="1"/>
    <col min="13825" max="13826" width="6.625" style="1" customWidth="1"/>
    <col min="13827" max="13827" width="7.75" style="1" customWidth="1"/>
    <col min="13828" max="13828" width="4.875" style="1" customWidth="1"/>
    <col min="13829" max="13829" width="8.25" style="1" customWidth="1"/>
    <col min="13830" max="13830" width="9.625" style="1" customWidth="1"/>
    <col min="13831" max="13831" width="10.125" style="1" customWidth="1"/>
    <col min="13832" max="13832" width="9.75" style="1" customWidth="1"/>
    <col min="13833" max="13833" width="9.125" style="1" customWidth="1"/>
    <col min="13834" max="13834" width="9" style="1" bestFit="1" customWidth="1"/>
    <col min="13835" max="13835" width="12" style="1" customWidth="1"/>
    <col min="13836" max="13836" width="8.625" style="1" customWidth="1"/>
    <col min="13837" max="13837" width="9" style="1" hidden="1" customWidth="1"/>
    <col min="13838" max="14080" width="9" style="1" customWidth="1"/>
    <col min="14081" max="14082" width="6.625" style="1" customWidth="1"/>
    <col min="14083" max="14083" width="7.75" style="1" customWidth="1"/>
    <col min="14084" max="14084" width="4.875" style="1" customWidth="1"/>
    <col min="14085" max="14085" width="8.25" style="1" customWidth="1"/>
    <col min="14086" max="14086" width="9.625" style="1" customWidth="1"/>
    <col min="14087" max="14087" width="10.125" style="1" customWidth="1"/>
    <col min="14088" max="14088" width="9.75" style="1" customWidth="1"/>
    <col min="14089" max="14089" width="9.125" style="1" customWidth="1"/>
    <col min="14090" max="14090" width="9" style="1" bestFit="1" customWidth="1"/>
    <col min="14091" max="14091" width="12" style="1" customWidth="1"/>
    <col min="14092" max="14092" width="8.625" style="1" customWidth="1"/>
    <col min="14093" max="14093" width="9" style="1" hidden="1" customWidth="1"/>
    <col min="14094" max="14336" width="9" style="1" customWidth="1"/>
    <col min="14337" max="14338" width="6.625" style="1" customWidth="1"/>
    <col min="14339" max="14339" width="7.75" style="1" customWidth="1"/>
    <col min="14340" max="14340" width="4.875" style="1" customWidth="1"/>
    <col min="14341" max="14341" width="8.25" style="1" customWidth="1"/>
    <col min="14342" max="14342" width="9.625" style="1" customWidth="1"/>
    <col min="14343" max="14343" width="10.125" style="1" customWidth="1"/>
    <col min="14344" max="14344" width="9.75" style="1" customWidth="1"/>
    <col min="14345" max="14345" width="9.125" style="1" customWidth="1"/>
    <col min="14346" max="14346" width="9" style="1" bestFit="1" customWidth="1"/>
    <col min="14347" max="14347" width="12" style="1" customWidth="1"/>
    <col min="14348" max="14348" width="8.625" style="1" customWidth="1"/>
    <col min="14349" max="14349" width="9" style="1" hidden="1" customWidth="1"/>
    <col min="14350" max="14592" width="9" style="1" customWidth="1"/>
    <col min="14593" max="14594" width="6.625" style="1" customWidth="1"/>
    <col min="14595" max="14595" width="7.75" style="1" customWidth="1"/>
    <col min="14596" max="14596" width="4.875" style="1" customWidth="1"/>
    <col min="14597" max="14597" width="8.25" style="1" customWidth="1"/>
    <col min="14598" max="14598" width="9.625" style="1" customWidth="1"/>
    <col min="14599" max="14599" width="10.125" style="1" customWidth="1"/>
    <col min="14600" max="14600" width="9.75" style="1" customWidth="1"/>
    <col min="14601" max="14601" width="9.125" style="1" customWidth="1"/>
    <col min="14602" max="14602" width="9" style="1" bestFit="1" customWidth="1"/>
    <col min="14603" max="14603" width="12" style="1" customWidth="1"/>
    <col min="14604" max="14604" width="8.625" style="1" customWidth="1"/>
    <col min="14605" max="14605" width="9" style="1" hidden="1" customWidth="1"/>
    <col min="14606" max="14848" width="9" style="1" customWidth="1"/>
    <col min="14849" max="14850" width="6.625" style="1" customWidth="1"/>
    <col min="14851" max="14851" width="7.75" style="1" customWidth="1"/>
    <col min="14852" max="14852" width="4.875" style="1" customWidth="1"/>
    <col min="14853" max="14853" width="8.25" style="1" customWidth="1"/>
    <col min="14854" max="14854" width="9.625" style="1" customWidth="1"/>
    <col min="14855" max="14855" width="10.125" style="1" customWidth="1"/>
    <col min="14856" max="14856" width="9.75" style="1" customWidth="1"/>
    <col min="14857" max="14857" width="9.125" style="1" customWidth="1"/>
    <col min="14858" max="14858" width="9" style="1" bestFit="1" customWidth="1"/>
    <col min="14859" max="14859" width="12" style="1" customWidth="1"/>
    <col min="14860" max="14860" width="8.625" style="1" customWidth="1"/>
    <col min="14861" max="14861" width="9" style="1" hidden="1" customWidth="1"/>
    <col min="14862" max="15104" width="9" style="1" customWidth="1"/>
    <col min="15105" max="15106" width="6.625" style="1" customWidth="1"/>
    <col min="15107" max="15107" width="7.75" style="1" customWidth="1"/>
    <col min="15108" max="15108" width="4.875" style="1" customWidth="1"/>
    <col min="15109" max="15109" width="8.25" style="1" customWidth="1"/>
    <col min="15110" max="15110" width="9.625" style="1" customWidth="1"/>
    <col min="15111" max="15111" width="10.125" style="1" customWidth="1"/>
    <col min="15112" max="15112" width="9.75" style="1" customWidth="1"/>
    <col min="15113" max="15113" width="9.125" style="1" customWidth="1"/>
    <col min="15114" max="15114" width="9" style="1" bestFit="1" customWidth="1"/>
    <col min="15115" max="15115" width="12" style="1" customWidth="1"/>
    <col min="15116" max="15116" width="8.625" style="1" customWidth="1"/>
    <col min="15117" max="15117" width="9" style="1" hidden="1" customWidth="1"/>
    <col min="15118" max="15360" width="9" style="1" customWidth="1"/>
    <col min="15361" max="15362" width="6.625" style="1" customWidth="1"/>
    <col min="15363" max="15363" width="7.75" style="1" customWidth="1"/>
    <col min="15364" max="15364" width="4.875" style="1" customWidth="1"/>
    <col min="15365" max="15365" width="8.25" style="1" customWidth="1"/>
    <col min="15366" max="15366" width="9.625" style="1" customWidth="1"/>
    <col min="15367" max="15367" width="10.125" style="1" customWidth="1"/>
    <col min="15368" max="15368" width="9.75" style="1" customWidth="1"/>
    <col min="15369" max="15369" width="9.125" style="1" customWidth="1"/>
    <col min="15370" max="15370" width="9" style="1" bestFit="1" customWidth="1"/>
    <col min="15371" max="15371" width="12" style="1" customWidth="1"/>
    <col min="15372" max="15372" width="8.625" style="1" customWidth="1"/>
    <col min="15373" max="15373" width="9" style="1" hidden="1" customWidth="1"/>
    <col min="15374" max="15616" width="9" style="1" customWidth="1"/>
    <col min="15617" max="15618" width="6.625" style="1" customWidth="1"/>
    <col min="15619" max="15619" width="7.75" style="1" customWidth="1"/>
    <col min="15620" max="15620" width="4.875" style="1" customWidth="1"/>
    <col min="15621" max="15621" width="8.25" style="1" customWidth="1"/>
    <col min="15622" max="15622" width="9.625" style="1" customWidth="1"/>
    <col min="15623" max="15623" width="10.125" style="1" customWidth="1"/>
    <col min="15624" max="15624" width="9.75" style="1" customWidth="1"/>
    <col min="15625" max="15625" width="9.125" style="1" customWidth="1"/>
    <col min="15626" max="15626" width="9" style="1" bestFit="1" customWidth="1"/>
    <col min="15627" max="15627" width="12" style="1" customWidth="1"/>
    <col min="15628" max="15628" width="8.625" style="1" customWidth="1"/>
    <col min="15629" max="15629" width="9" style="1" hidden="1" customWidth="1"/>
    <col min="15630" max="15872" width="9" style="1" customWidth="1"/>
    <col min="15873" max="15874" width="6.625" style="1" customWidth="1"/>
    <col min="15875" max="15875" width="7.75" style="1" customWidth="1"/>
    <col min="15876" max="15876" width="4.875" style="1" customWidth="1"/>
    <col min="15877" max="15877" width="8.25" style="1" customWidth="1"/>
    <col min="15878" max="15878" width="9.625" style="1" customWidth="1"/>
    <col min="15879" max="15879" width="10.125" style="1" customWidth="1"/>
    <col min="15880" max="15880" width="9.75" style="1" customWidth="1"/>
    <col min="15881" max="15881" width="9.125" style="1" customWidth="1"/>
    <col min="15882" max="15882" width="9" style="1" bestFit="1" customWidth="1"/>
    <col min="15883" max="15883" width="12" style="1" customWidth="1"/>
    <col min="15884" max="15884" width="8.625" style="1" customWidth="1"/>
    <col min="15885" max="15885" width="9" style="1" hidden="1" customWidth="1"/>
    <col min="15886" max="16128" width="9" style="1" customWidth="1"/>
    <col min="16129" max="16130" width="6.625" style="1" customWidth="1"/>
    <col min="16131" max="16131" width="7.75" style="1" customWidth="1"/>
    <col min="16132" max="16132" width="4.875" style="1" customWidth="1"/>
    <col min="16133" max="16133" width="8.25" style="1" customWidth="1"/>
    <col min="16134" max="16134" width="9.625" style="1" customWidth="1"/>
    <col min="16135" max="16135" width="10.125" style="1" customWidth="1"/>
    <col min="16136" max="16136" width="9.75" style="1" customWidth="1"/>
    <col min="16137" max="16137" width="9.125" style="1" customWidth="1"/>
    <col min="16138" max="16138" width="9" style="1" bestFit="1" customWidth="1"/>
    <col min="16139" max="16139" width="12" style="1" customWidth="1"/>
    <col min="16140" max="16140" width="8.625" style="1" customWidth="1"/>
    <col min="16141" max="16141" width="9" style="1" hidden="1" customWidth="1"/>
    <col min="16142" max="16384" width="9" style="1" customWidth="1"/>
  </cols>
  <sheetData>
    <row r="1" spans="1:12">
      <c r="A1" s="3"/>
      <c r="B1" s="3"/>
      <c r="C1" s="3"/>
      <c r="D1" s="3"/>
      <c r="E1" s="3"/>
      <c r="F1" s="4"/>
      <c r="G1" s="4"/>
      <c r="H1" s="4"/>
      <c r="I1" s="4"/>
      <c r="J1" s="4"/>
      <c r="K1" s="4"/>
      <c r="L1" s="65" t="s">
        <v>286</v>
      </c>
    </row>
    <row r="2" spans="1:12">
      <c r="A2" s="3"/>
      <c r="B2" s="3"/>
      <c r="C2" s="3"/>
      <c r="D2" s="3"/>
      <c r="E2" s="3"/>
      <c r="F2" s="4"/>
      <c r="G2" s="4"/>
      <c r="H2" s="4"/>
      <c r="I2" s="4"/>
      <c r="J2" s="4"/>
      <c r="K2" s="4"/>
      <c r="L2" s="4"/>
    </row>
    <row r="3" spans="1:12">
      <c r="A3" s="4"/>
      <c r="B3" s="4"/>
      <c r="C3" s="4"/>
      <c r="D3" s="4"/>
      <c r="E3" s="4"/>
      <c r="F3" s="4"/>
      <c r="G3" s="4"/>
      <c r="H3" s="4"/>
      <c r="I3" s="4"/>
      <c r="J3" s="58" t="s">
        <v>52</v>
      </c>
      <c r="K3" s="58"/>
      <c r="L3" s="58"/>
    </row>
    <row r="4" spans="1:12">
      <c r="A4" s="4"/>
      <c r="B4" s="4"/>
      <c r="C4" s="4"/>
      <c r="D4" s="4"/>
      <c r="E4" s="4"/>
      <c r="F4" s="4"/>
      <c r="G4" s="4"/>
      <c r="H4" s="4"/>
      <c r="I4" s="4"/>
      <c r="J4" s="4"/>
      <c r="K4" s="4"/>
      <c r="L4" s="4"/>
    </row>
    <row r="5" spans="1:12" ht="18.75">
      <c r="A5" s="5" t="s">
        <v>121</v>
      </c>
      <c r="B5" s="5"/>
      <c r="C5" s="5"/>
      <c r="D5" s="5"/>
      <c r="E5" s="5"/>
      <c r="F5" s="5"/>
      <c r="G5" s="5"/>
      <c r="H5" s="5"/>
      <c r="I5" s="5"/>
      <c r="J5" s="5"/>
      <c r="K5" s="5"/>
      <c r="L5" s="5"/>
    </row>
    <row r="6" spans="1:12">
      <c r="A6" s="4"/>
      <c r="B6" s="4"/>
      <c r="C6" s="4"/>
      <c r="D6" s="4"/>
      <c r="E6" s="4"/>
      <c r="F6" s="4"/>
      <c r="G6" s="4"/>
      <c r="H6" s="4"/>
      <c r="I6" s="4"/>
      <c r="J6" s="4"/>
      <c r="K6" s="4"/>
      <c r="L6" s="4"/>
    </row>
    <row r="7" spans="1:12">
      <c r="A7" s="4"/>
      <c r="B7" s="4"/>
      <c r="C7" s="4"/>
      <c r="D7" s="4"/>
      <c r="E7" s="4"/>
      <c r="F7" s="4"/>
      <c r="G7" s="4"/>
      <c r="H7" s="4"/>
      <c r="I7" s="4"/>
      <c r="J7" s="4"/>
      <c r="K7" s="4"/>
      <c r="L7" s="4"/>
    </row>
    <row r="8" spans="1:12">
      <c r="A8" s="6" t="s">
        <v>147</v>
      </c>
      <c r="B8" s="6"/>
      <c r="C8" s="6"/>
      <c r="D8" s="6"/>
      <c r="E8" s="6"/>
      <c r="F8" s="4"/>
      <c r="G8" s="4"/>
      <c r="H8" s="4"/>
      <c r="I8" s="4"/>
      <c r="J8" s="4"/>
      <c r="K8" s="4"/>
      <c r="L8" s="4"/>
    </row>
    <row r="9" spans="1:12">
      <c r="A9" s="4"/>
      <c r="B9" s="4"/>
      <c r="C9" s="4"/>
      <c r="D9" s="4"/>
      <c r="E9" s="4"/>
      <c r="F9" s="4"/>
      <c r="H9" s="6" t="s">
        <v>13</v>
      </c>
      <c r="I9" s="4"/>
      <c r="J9" s="4"/>
      <c r="K9" s="4"/>
      <c r="L9" s="4"/>
    </row>
    <row r="10" spans="1:12">
      <c r="A10" s="4"/>
      <c r="B10" s="4"/>
      <c r="C10" s="4"/>
      <c r="D10" s="4"/>
      <c r="E10" s="4"/>
      <c r="F10" s="4"/>
      <c r="G10" s="4"/>
      <c r="H10" s="57" t="s">
        <v>148</v>
      </c>
      <c r="I10" s="57"/>
      <c r="J10" s="59"/>
      <c r="K10" s="59"/>
      <c r="L10" s="59"/>
    </row>
    <row r="11" spans="1:12" ht="14.25" customHeight="1">
      <c r="A11" s="4"/>
      <c r="B11" s="4"/>
      <c r="C11" s="4"/>
      <c r="D11" s="4"/>
      <c r="E11" s="4"/>
      <c r="F11" s="4"/>
      <c r="H11" s="57" t="s">
        <v>10</v>
      </c>
      <c r="I11" s="57"/>
      <c r="J11" s="4"/>
      <c r="K11" s="62"/>
      <c r="L11" s="59"/>
    </row>
    <row r="12" spans="1:12">
      <c r="A12" s="4"/>
      <c r="B12" s="4"/>
      <c r="C12" s="4"/>
      <c r="D12" s="4"/>
      <c r="E12" s="4"/>
      <c r="F12" s="4"/>
      <c r="G12" s="4"/>
      <c r="H12" s="57" t="s">
        <v>44</v>
      </c>
      <c r="I12" s="57"/>
      <c r="J12" s="4"/>
      <c r="K12" s="59"/>
      <c r="L12" s="66"/>
    </row>
    <row r="13" spans="1:12" ht="14.25" customHeight="1">
      <c r="A13" s="4"/>
      <c r="B13" s="4"/>
      <c r="C13" s="4"/>
      <c r="D13" s="4"/>
      <c r="E13" s="4"/>
      <c r="F13" s="4"/>
      <c r="G13" s="4"/>
      <c r="H13" s="4"/>
      <c r="I13" s="4"/>
      <c r="J13" s="4"/>
      <c r="K13" s="4"/>
      <c r="L13" s="4"/>
    </row>
    <row r="14" spans="1:12" ht="28.5" customHeight="1">
      <c r="A14" s="7" t="s">
        <v>129</v>
      </c>
      <c r="B14" s="7"/>
      <c r="C14" s="7"/>
      <c r="D14" s="7"/>
      <c r="E14" s="7"/>
      <c r="F14" s="7"/>
      <c r="G14" s="7"/>
      <c r="H14" s="7"/>
      <c r="I14" s="7"/>
      <c r="J14" s="7"/>
      <c r="K14" s="7"/>
      <c r="L14" s="7"/>
    </row>
    <row r="15" spans="1:12" s="2" customFormat="1">
      <c r="A15" s="8" t="s">
        <v>31</v>
      </c>
      <c r="B15" s="21"/>
      <c r="D15" s="42"/>
      <c r="E15" s="43"/>
      <c r="F15" s="43"/>
      <c r="G15" s="43"/>
      <c r="H15" s="43"/>
      <c r="I15" s="43"/>
      <c r="J15" s="43"/>
      <c r="K15" s="43"/>
      <c r="L15" s="42"/>
    </row>
    <row r="16" spans="1:12">
      <c r="A16" s="9" t="s">
        <v>123</v>
      </c>
      <c r="B16" s="9"/>
      <c r="C16" s="9"/>
      <c r="D16" s="9"/>
      <c r="E16" s="9"/>
      <c r="F16" s="9"/>
      <c r="G16" s="9"/>
      <c r="H16" s="9"/>
      <c r="I16" s="9"/>
      <c r="J16" s="9"/>
      <c r="K16" s="9"/>
      <c r="L16" s="9"/>
    </row>
    <row r="17" spans="1:13" ht="6.75" customHeight="1">
      <c r="A17" s="4"/>
      <c r="B17" s="4"/>
      <c r="C17" s="4"/>
      <c r="D17" s="4"/>
      <c r="E17" s="4"/>
      <c r="F17" s="4"/>
      <c r="G17" s="4"/>
      <c r="H17" s="4"/>
      <c r="I17" s="4"/>
      <c r="J17" s="4"/>
      <c r="K17" s="4"/>
      <c r="L17" s="4"/>
    </row>
    <row r="18" spans="1:13" ht="15" customHeight="1">
      <c r="A18" s="10" t="s">
        <v>124</v>
      </c>
      <c r="B18" s="22"/>
      <c r="C18" s="34" t="s">
        <v>126</v>
      </c>
      <c r="D18" s="34" t="s">
        <v>127</v>
      </c>
      <c r="E18" s="44" t="s">
        <v>130</v>
      </c>
      <c r="F18" s="52" t="s">
        <v>131</v>
      </c>
      <c r="G18" s="56" t="s">
        <v>132</v>
      </c>
      <c r="H18" s="44" t="s">
        <v>133</v>
      </c>
      <c r="I18" s="44" t="s">
        <v>134</v>
      </c>
      <c r="J18" s="56" t="s">
        <v>1</v>
      </c>
      <c r="K18" s="56" t="s">
        <v>135</v>
      </c>
      <c r="L18" s="67" t="s">
        <v>136</v>
      </c>
    </row>
    <row r="19" spans="1:13" ht="15" customHeight="1">
      <c r="A19" s="11"/>
      <c r="B19" s="23"/>
      <c r="C19" s="35"/>
      <c r="D19" s="35"/>
      <c r="E19" s="45"/>
      <c r="F19" s="53"/>
      <c r="G19" s="53"/>
      <c r="H19" s="45"/>
      <c r="I19" s="45"/>
      <c r="J19" s="60"/>
      <c r="K19" s="60"/>
      <c r="L19" s="68"/>
    </row>
    <row r="20" spans="1:13" ht="18" customHeight="1">
      <c r="A20" s="12"/>
      <c r="B20" s="24"/>
      <c r="C20" s="36"/>
      <c r="D20" s="36"/>
      <c r="E20" s="36"/>
      <c r="F20" s="36"/>
      <c r="G20" s="36"/>
      <c r="H20" s="36"/>
      <c r="I20" s="36"/>
      <c r="J20" s="36"/>
      <c r="K20" s="36"/>
      <c r="L20" s="69"/>
    </row>
    <row r="21" spans="1:13" ht="18" customHeight="1">
      <c r="A21" s="13"/>
      <c r="B21" s="25"/>
      <c r="C21" s="37"/>
      <c r="D21" s="37"/>
      <c r="E21" s="46"/>
      <c r="F21" s="46"/>
      <c r="G21" s="46"/>
      <c r="H21" s="46"/>
      <c r="I21" s="46"/>
      <c r="J21" s="37"/>
      <c r="K21" s="46"/>
      <c r="L21" s="70"/>
      <c r="M21" s="77"/>
    </row>
    <row r="22" spans="1:13" ht="18" customHeight="1">
      <c r="A22" s="13"/>
      <c r="B22" s="25"/>
      <c r="C22" s="37"/>
      <c r="D22" s="37"/>
      <c r="E22" s="46"/>
      <c r="F22" s="46"/>
      <c r="G22" s="46"/>
      <c r="H22" s="46"/>
      <c r="I22" s="46"/>
      <c r="J22" s="37"/>
      <c r="K22" s="46"/>
      <c r="L22" s="70"/>
      <c r="M22" s="77"/>
    </row>
    <row r="23" spans="1:13" ht="18" customHeight="1">
      <c r="A23" s="14"/>
      <c r="B23" s="26"/>
      <c r="C23" s="36"/>
      <c r="D23" s="36"/>
      <c r="E23" s="46"/>
      <c r="F23" s="46"/>
      <c r="G23" s="46"/>
      <c r="H23" s="46"/>
      <c r="I23" s="46"/>
      <c r="J23" s="36"/>
      <c r="K23" s="46"/>
      <c r="L23" s="71"/>
    </row>
    <row r="24" spans="1:13" ht="18" customHeight="1">
      <c r="A24" s="14"/>
      <c r="B24" s="26"/>
      <c r="C24" s="38"/>
      <c r="D24" s="38"/>
      <c r="E24" s="46"/>
      <c r="F24" s="46"/>
      <c r="G24" s="46"/>
      <c r="H24" s="46"/>
      <c r="I24" s="46"/>
      <c r="J24" s="38"/>
      <c r="K24" s="46"/>
      <c r="L24" s="71"/>
    </row>
    <row r="25" spans="1:13" ht="18" customHeight="1">
      <c r="A25" s="13"/>
      <c r="B25" s="25"/>
      <c r="C25" s="37"/>
      <c r="D25" s="37"/>
      <c r="E25" s="46"/>
      <c r="F25" s="46"/>
      <c r="G25" s="46"/>
      <c r="H25" s="46"/>
      <c r="I25" s="46"/>
      <c r="J25" s="37"/>
      <c r="K25" s="46"/>
      <c r="L25" s="71"/>
      <c r="M25" s="77"/>
    </row>
    <row r="26" spans="1:13" ht="18" customHeight="1">
      <c r="A26" s="13"/>
      <c r="B26" s="25"/>
      <c r="C26" s="37"/>
      <c r="D26" s="37"/>
      <c r="E26" s="46"/>
      <c r="F26" s="46"/>
      <c r="G26" s="46"/>
      <c r="H26" s="46"/>
      <c r="I26" s="46"/>
      <c r="J26" s="37"/>
      <c r="K26" s="46"/>
      <c r="L26" s="71"/>
      <c r="M26" s="77"/>
    </row>
    <row r="27" spans="1:13" ht="18" customHeight="1">
      <c r="A27" s="14"/>
      <c r="B27" s="26"/>
      <c r="C27" s="36"/>
      <c r="D27" s="36"/>
      <c r="E27" s="46"/>
      <c r="F27" s="46"/>
      <c r="G27" s="46"/>
      <c r="H27" s="46"/>
      <c r="I27" s="46"/>
      <c r="J27" s="36"/>
      <c r="K27" s="46"/>
      <c r="L27" s="71"/>
    </row>
    <row r="28" spans="1:13" ht="18" customHeight="1">
      <c r="A28" s="14"/>
      <c r="B28" s="26"/>
      <c r="C28" s="38"/>
      <c r="D28" s="38"/>
      <c r="E28" s="46"/>
      <c r="F28" s="46"/>
      <c r="G28" s="46"/>
      <c r="H28" s="46"/>
      <c r="I28" s="46"/>
      <c r="J28" s="38"/>
      <c r="K28" s="46"/>
      <c r="L28" s="71"/>
    </row>
    <row r="29" spans="1:13" ht="18" customHeight="1">
      <c r="A29" s="13"/>
      <c r="B29" s="25"/>
      <c r="C29" s="37"/>
      <c r="D29" s="37"/>
      <c r="E29" s="46"/>
      <c r="F29" s="46"/>
      <c r="G29" s="46"/>
      <c r="H29" s="46"/>
      <c r="I29" s="46"/>
      <c r="J29" s="37"/>
      <c r="K29" s="46"/>
      <c r="L29" s="71"/>
      <c r="M29" s="77"/>
    </row>
    <row r="30" spans="1:13" ht="18" customHeight="1">
      <c r="A30" s="15"/>
      <c r="B30" s="27"/>
      <c r="C30" s="39"/>
      <c r="D30" s="39"/>
      <c r="E30" s="47"/>
      <c r="F30" s="47"/>
      <c r="G30" s="47"/>
      <c r="H30" s="47"/>
      <c r="I30" s="47"/>
      <c r="J30" s="39"/>
      <c r="K30" s="47"/>
      <c r="L30" s="72"/>
    </row>
    <row r="31" spans="1:13" ht="18" customHeight="1">
      <c r="A31" s="16"/>
      <c r="B31" s="28"/>
      <c r="C31" s="37"/>
      <c r="D31" s="28"/>
      <c r="E31" s="46"/>
      <c r="F31" s="46"/>
      <c r="G31" s="46"/>
      <c r="H31" s="46"/>
      <c r="I31" s="46"/>
      <c r="J31" s="38"/>
      <c r="K31" s="46"/>
      <c r="L31" s="73"/>
    </row>
    <row r="32" spans="1:13" ht="18" customHeight="1">
      <c r="A32" s="13"/>
      <c r="B32" s="25"/>
      <c r="C32" s="37"/>
      <c r="D32" s="28"/>
      <c r="E32" s="46"/>
      <c r="F32" s="46"/>
      <c r="G32" s="46"/>
      <c r="H32" s="46"/>
      <c r="I32" s="46"/>
      <c r="J32" s="38"/>
      <c r="K32" s="46"/>
      <c r="L32" s="73"/>
    </row>
    <row r="33" spans="1:13" ht="18" customHeight="1">
      <c r="A33" s="13"/>
      <c r="B33" s="25"/>
      <c r="C33" s="37"/>
      <c r="D33" s="28"/>
      <c r="E33" s="46"/>
      <c r="F33" s="46"/>
      <c r="G33" s="46"/>
      <c r="H33" s="46"/>
      <c r="I33" s="46"/>
      <c r="J33" s="38"/>
      <c r="K33" s="46"/>
      <c r="L33" s="73"/>
    </row>
    <row r="34" spans="1:13" ht="18" customHeight="1">
      <c r="A34" s="13"/>
      <c r="B34" s="25"/>
      <c r="C34" s="37"/>
      <c r="D34" s="28"/>
      <c r="E34" s="46"/>
      <c r="F34" s="46"/>
      <c r="G34" s="46"/>
      <c r="H34" s="46"/>
      <c r="I34" s="46"/>
      <c r="J34" s="38"/>
      <c r="K34" s="46"/>
      <c r="L34" s="73"/>
    </row>
    <row r="35" spans="1:13" ht="18" customHeight="1">
      <c r="A35" s="13"/>
      <c r="B35" s="25"/>
      <c r="C35" s="37"/>
      <c r="D35" s="28"/>
      <c r="E35" s="46"/>
      <c r="F35" s="46"/>
      <c r="G35" s="46"/>
      <c r="H35" s="46"/>
      <c r="I35" s="46"/>
      <c r="J35" s="38"/>
      <c r="K35" s="46"/>
      <c r="L35" s="71"/>
    </row>
    <row r="36" spans="1:13" ht="18" customHeight="1">
      <c r="A36" s="14"/>
      <c r="B36" s="26"/>
      <c r="C36" s="38"/>
      <c r="D36" s="38"/>
      <c r="E36" s="46"/>
      <c r="F36" s="46"/>
      <c r="G36" s="46"/>
      <c r="H36" s="46"/>
      <c r="I36" s="46"/>
      <c r="J36" s="38"/>
      <c r="K36" s="46"/>
      <c r="L36" s="71"/>
    </row>
    <row r="37" spans="1:13" ht="18" customHeight="1">
      <c r="A37" s="14"/>
      <c r="B37" s="26"/>
      <c r="C37" s="36"/>
      <c r="D37" s="36"/>
      <c r="E37" s="48"/>
      <c r="F37" s="48"/>
      <c r="G37" s="48"/>
      <c r="H37" s="48"/>
      <c r="I37" s="48"/>
      <c r="J37" s="36"/>
      <c r="K37" s="48"/>
      <c r="L37" s="74"/>
    </row>
    <row r="38" spans="1:13" ht="18" customHeight="1">
      <c r="A38" s="14"/>
      <c r="B38" s="26"/>
      <c r="C38" s="38"/>
      <c r="D38" s="38"/>
      <c r="E38" s="49"/>
      <c r="F38" s="49"/>
      <c r="G38" s="49"/>
      <c r="H38" s="49"/>
      <c r="I38" s="49"/>
      <c r="J38" s="38"/>
      <c r="K38" s="49"/>
      <c r="L38" s="74"/>
    </row>
    <row r="39" spans="1:13" ht="18" customHeight="1">
      <c r="A39" s="13"/>
      <c r="B39" s="25"/>
      <c r="C39" s="37"/>
      <c r="D39" s="37"/>
      <c r="E39" s="46"/>
      <c r="F39" s="46"/>
      <c r="G39" s="46"/>
      <c r="H39" s="46"/>
      <c r="I39" s="46"/>
      <c r="J39" s="37"/>
      <c r="K39" s="46"/>
      <c r="L39" s="71"/>
      <c r="M39" s="77"/>
    </row>
    <row r="40" spans="1:13" ht="18" customHeight="1">
      <c r="A40" s="13"/>
      <c r="B40" s="25"/>
      <c r="C40" s="37"/>
      <c r="D40" s="37"/>
      <c r="E40" s="46"/>
      <c r="F40" s="46"/>
      <c r="G40" s="46"/>
      <c r="H40" s="46"/>
      <c r="I40" s="46"/>
      <c r="J40" s="37"/>
      <c r="K40" s="46"/>
      <c r="L40" s="71"/>
      <c r="M40" s="77"/>
    </row>
    <row r="41" spans="1:13" ht="18" customHeight="1">
      <c r="A41" s="14"/>
      <c r="B41" s="26"/>
      <c r="C41" s="36"/>
      <c r="D41" s="36"/>
      <c r="E41" s="46"/>
      <c r="F41" s="46"/>
      <c r="G41" s="46"/>
      <c r="H41" s="46"/>
      <c r="I41" s="46"/>
      <c r="J41" s="36"/>
      <c r="K41" s="46"/>
      <c r="L41" s="71"/>
    </row>
    <row r="42" spans="1:13" ht="18" customHeight="1">
      <c r="A42" s="14"/>
      <c r="B42" s="26"/>
      <c r="C42" s="36"/>
      <c r="D42" s="36"/>
      <c r="E42" s="48"/>
      <c r="F42" s="48"/>
      <c r="G42" s="48"/>
      <c r="H42" s="48"/>
      <c r="I42" s="48"/>
      <c r="J42" s="36"/>
      <c r="K42" s="48"/>
      <c r="L42" s="74"/>
    </row>
    <row r="43" spans="1:13" ht="18" customHeight="1">
      <c r="A43" s="13"/>
      <c r="B43" s="25"/>
      <c r="C43" s="37"/>
      <c r="D43" s="37"/>
      <c r="E43" s="46"/>
      <c r="F43" s="46"/>
      <c r="G43" s="46"/>
      <c r="H43" s="46"/>
      <c r="I43" s="46"/>
      <c r="J43" s="37"/>
      <c r="K43" s="46"/>
      <c r="L43" s="71"/>
      <c r="M43" s="77"/>
    </row>
    <row r="44" spans="1:13" ht="18" customHeight="1">
      <c r="A44" s="13"/>
      <c r="B44" s="25"/>
      <c r="C44" s="40"/>
      <c r="D44" s="40"/>
      <c r="E44" s="47"/>
      <c r="F44" s="47"/>
      <c r="G44" s="47"/>
      <c r="H44" s="47"/>
      <c r="I44" s="47"/>
      <c r="J44" s="40"/>
      <c r="K44" s="47"/>
      <c r="L44" s="72"/>
      <c r="M44" s="77"/>
    </row>
    <row r="45" spans="1:13" ht="18" customHeight="1">
      <c r="A45" s="13" t="s">
        <v>137</v>
      </c>
      <c r="B45" s="29"/>
      <c r="C45" s="29"/>
      <c r="D45" s="25"/>
      <c r="E45" s="50"/>
      <c r="F45" s="54"/>
      <c r="G45" s="54"/>
      <c r="H45" s="54"/>
      <c r="I45" s="54"/>
      <c r="J45" s="61"/>
      <c r="K45" s="63"/>
      <c r="L45" s="75"/>
    </row>
    <row r="46" spans="1:13" ht="18" customHeight="1">
      <c r="A46" s="17" t="s">
        <v>138</v>
      </c>
      <c r="B46" s="30"/>
      <c r="C46" s="41"/>
      <c r="D46" s="41"/>
      <c r="E46" s="51" t="s">
        <v>139</v>
      </c>
      <c r="F46" s="55"/>
      <c r="G46" s="55"/>
      <c r="H46" s="55"/>
      <c r="I46" s="55"/>
      <c r="J46" s="30"/>
      <c r="K46" s="64"/>
      <c r="L46" s="76"/>
      <c r="M46" s="77"/>
    </row>
    <row r="47" spans="1:13">
      <c r="A47" s="18"/>
      <c r="B47" s="18"/>
      <c r="C47" s="18"/>
      <c r="D47" s="18"/>
      <c r="E47" s="18"/>
      <c r="F47" s="18"/>
      <c r="G47" s="18"/>
      <c r="H47" s="18"/>
      <c r="I47" s="18"/>
      <c r="J47" s="18"/>
      <c r="K47" s="18"/>
      <c r="L47" s="18"/>
    </row>
    <row r="48" spans="1:13">
      <c r="A48" s="1" t="s">
        <v>140</v>
      </c>
      <c r="B48" s="1"/>
      <c r="C48" s="1" t="s">
        <v>139</v>
      </c>
    </row>
    <row r="49" spans="1:12" ht="27.95" customHeight="1">
      <c r="A49" s="19" t="s">
        <v>149</v>
      </c>
      <c r="B49" s="31" t="s">
        <v>151</v>
      </c>
      <c r="C49" s="31"/>
      <c r="D49" s="31"/>
      <c r="E49" s="31"/>
      <c r="F49" s="31"/>
      <c r="G49" s="31"/>
      <c r="H49" s="31"/>
      <c r="I49" s="31"/>
      <c r="J49" s="31"/>
      <c r="K49" s="31"/>
      <c r="L49" s="31"/>
    </row>
    <row r="50" spans="1:12" ht="27.95" customHeight="1">
      <c r="A50" s="20" t="s">
        <v>153</v>
      </c>
      <c r="B50" s="32" t="s">
        <v>154</v>
      </c>
      <c r="C50" s="32"/>
      <c r="D50" s="32"/>
      <c r="E50" s="32"/>
      <c r="F50" s="32"/>
      <c r="G50" s="32"/>
      <c r="H50" s="32"/>
      <c r="I50" s="32"/>
      <c r="J50" s="32"/>
      <c r="K50" s="32"/>
      <c r="L50" s="32"/>
    </row>
    <row r="51" spans="1:12" ht="13.5" customHeight="1">
      <c r="A51" s="19" t="s">
        <v>157</v>
      </c>
      <c r="B51" s="31" t="s">
        <v>158</v>
      </c>
      <c r="C51" s="31"/>
      <c r="D51" s="31"/>
      <c r="E51" s="31"/>
      <c r="F51" s="31"/>
      <c r="G51" s="31"/>
      <c r="H51" s="31"/>
      <c r="I51" s="31"/>
      <c r="J51" s="31"/>
      <c r="K51" s="31"/>
      <c r="L51" s="31"/>
    </row>
    <row r="52" spans="1:12">
      <c r="A52" s="19" t="s">
        <v>184</v>
      </c>
      <c r="B52" s="33" t="s">
        <v>185</v>
      </c>
    </row>
  </sheetData>
  <mergeCells count="50">
    <mergeCell ref="J3:L3"/>
    <mergeCell ref="A5:L5"/>
    <mergeCell ref="A8:E8"/>
    <mergeCell ref="H10:I10"/>
    <mergeCell ref="H11:I11"/>
    <mergeCell ref="H12:I12"/>
    <mergeCell ref="A14:L14"/>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42:B42"/>
    <mergeCell ref="A43:B43"/>
    <mergeCell ref="A44:B44"/>
    <mergeCell ref="A45:D45"/>
    <mergeCell ref="E45:J45"/>
    <mergeCell ref="A46:D46"/>
    <mergeCell ref="E46:J46"/>
    <mergeCell ref="B49:L49"/>
    <mergeCell ref="B50:L50"/>
    <mergeCell ref="B51:L51"/>
    <mergeCell ref="A18:B19"/>
    <mergeCell ref="C18:C19"/>
    <mergeCell ref="D18:D19"/>
    <mergeCell ref="E18:E19"/>
    <mergeCell ref="F18:F19"/>
    <mergeCell ref="G18:G19"/>
    <mergeCell ref="H18:H19"/>
    <mergeCell ref="I18:I19"/>
    <mergeCell ref="J18:J19"/>
    <mergeCell ref="K18:K19"/>
    <mergeCell ref="L18:L19"/>
  </mergeCells>
  <phoneticPr fontId="4"/>
  <printOptions horizontalCentered="1" verticalCentered="1"/>
  <pageMargins left="0.98425196850393692" right="0.19685039370078741" top="0.78740157480314965" bottom="0.39370078740157483" header="0.51181102362204722" footer="0.51181102362204722"/>
  <pageSetup paperSize="9" scale="89" fitToWidth="1" fitToHeight="1" orientation="portrait" usePrinterDefaults="1" blackAndWhite="1"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dimension ref="A1:Q33"/>
  <sheetViews>
    <sheetView showGridLines="0" view="pageBreakPreview" zoomScaleSheetLayoutView="100" workbookViewId="0">
      <selection activeCell="AA20" sqref="AA20"/>
    </sheetView>
  </sheetViews>
  <sheetFormatPr defaultRowHeight="18.75" customHeight="1"/>
  <cols>
    <col min="1" max="1" width="13" style="78" bestFit="1" customWidth="1"/>
    <col min="2" max="4" width="5.625" style="78" customWidth="1"/>
    <col min="5" max="5" width="6.875" style="78" customWidth="1"/>
    <col min="6" max="6" width="3.75" style="78" customWidth="1"/>
    <col min="7" max="7" width="5.625" style="78" customWidth="1"/>
    <col min="8" max="8" width="3.75" style="78" customWidth="1"/>
    <col min="9" max="9" width="5.625" style="78" customWidth="1"/>
    <col min="10" max="10" width="3.75" style="78" customWidth="1"/>
    <col min="11" max="11" width="5.625" style="78" customWidth="1"/>
    <col min="12" max="12" width="3.75" style="78" customWidth="1"/>
    <col min="13" max="13" width="5.625" style="78" customWidth="1"/>
    <col min="14" max="14" width="3.75" style="78" customWidth="1"/>
    <col min="15" max="15" width="5.625" style="78" customWidth="1"/>
    <col min="16" max="16" width="3.75" style="78" customWidth="1"/>
    <col min="17" max="17" width="7" style="78" customWidth="1"/>
    <col min="18" max="16384" width="9" style="78" customWidth="1"/>
  </cols>
  <sheetData>
    <row r="1" spans="1:17" s="79" customFormat="1" ht="15" customHeight="1">
      <c r="A1" s="81"/>
      <c r="B1" s="81"/>
      <c r="C1" s="81"/>
      <c r="D1" s="81"/>
      <c r="E1" s="81"/>
      <c r="F1" s="81"/>
      <c r="G1" s="81"/>
      <c r="H1" s="81"/>
      <c r="I1" s="81"/>
      <c r="J1" s="81"/>
      <c r="K1" s="81"/>
      <c r="L1" s="81"/>
      <c r="M1" s="81"/>
      <c r="Q1" s="329" t="s">
        <v>199</v>
      </c>
    </row>
    <row r="2" spans="1:17" s="79" customFormat="1" ht="15" customHeight="1">
      <c r="A2" s="81"/>
      <c r="B2" s="81"/>
      <c r="C2" s="81"/>
      <c r="D2" s="81"/>
      <c r="E2" s="81"/>
      <c r="F2" s="81"/>
      <c r="G2" s="81"/>
      <c r="H2" s="81"/>
      <c r="I2" s="81"/>
      <c r="J2" s="104"/>
      <c r="K2" s="104"/>
      <c r="L2" s="104"/>
      <c r="M2" s="104"/>
      <c r="N2" s="104"/>
    </row>
    <row r="3" spans="1:17" s="79" customFormat="1" ht="15" customHeight="1">
      <c r="A3" s="296" t="s">
        <v>27</v>
      </c>
      <c r="B3" s="296"/>
      <c r="C3" s="296"/>
      <c r="D3" s="296"/>
      <c r="E3" s="296"/>
      <c r="F3" s="296"/>
      <c r="G3" s="296"/>
      <c r="H3" s="296"/>
      <c r="I3" s="296"/>
      <c r="J3" s="296"/>
      <c r="K3" s="296"/>
      <c r="L3" s="296"/>
      <c r="M3" s="296"/>
      <c r="N3" s="296"/>
      <c r="O3" s="296"/>
    </row>
    <row r="4" spans="1:17" s="295" customFormat="1" ht="21" customHeight="1">
      <c r="A4" s="297" t="s">
        <v>202</v>
      </c>
      <c r="B4" s="302" t="s">
        <v>229</v>
      </c>
      <c r="C4" s="304"/>
      <c r="D4" s="304"/>
      <c r="E4" s="304"/>
      <c r="F4" s="315" t="s">
        <v>172</v>
      </c>
      <c r="G4" s="320"/>
      <c r="H4" s="302" t="s">
        <v>180</v>
      </c>
      <c r="I4" s="322"/>
      <c r="J4" s="315" t="s">
        <v>230</v>
      </c>
      <c r="K4" s="320"/>
      <c r="L4" s="302" t="s">
        <v>180</v>
      </c>
      <c r="M4" s="322"/>
      <c r="N4" s="315" t="s">
        <v>231</v>
      </c>
      <c r="O4" s="320"/>
      <c r="P4" s="302" t="s">
        <v>146</v>
      </c>
      <c r="Q4" s="322"/>
    </row>
    <row r="5" spans="1:17" s="295" customFormat="1" ht="21" customHeight="1">
      <c r="A5" s="298" t="s">
        <v>106</v>
      </c>
      <c r="B5" s="298"/>
      <c r="C5" s="298"/>
      <c r="D5" s="298"/>
      <c r="E5" s="309" t="s">
        <v>232</v>
      </c>
      <c r="F5" s="316"/>
      <c r="G5" s="316"/>
      <c r="H5" s="316"/>
      <c r="I5" s="316"/>
      <c r="J5" s="316"/>
      <c r="K5" s="316"/>
      <c r="L5" s="316"/>
      <c r="M5" s="316"/>
      <c r="N5" s="316"/>
      <c r="O5" s="316"/>
      <c r="P5" s="316"/>
      <c r="Q5" s="330"/>
    </row>
    <row r="6" spans="1:17" ht="21" customHeight="1">
      <c r="A6" s="299" t="s">
        <v>145</v>
      </c>
      <c r="B6" s="300" t="s">
        <v>208</v>
      </c>
      <c r="C6" s="300" t="s">
        <v>111</v>
      </c>
      <c r="D6" s="300" t="s">
        <v>233</v>
      </c>
      <c r="E6" s="310" t="s">
        <v>234</v>
      </c>
      <c r="F6" s="310" t="s">
        <v>235</v>
      </c>
      <c r="G6" s="321" t="s">
        <v>236</v>
      </c>
      <c r="H6" s="321" t="s">
        <v>176</v>
      </c>
      <c r="I6" s="321" t="s">
        <v>237</v>
      </c>
      <c r="J6" s="321" t="s">
        <v>176</v>
      </c>
      <c r="K6" s="321" t="s">
        <v>171</v>
      </c>
      <c r="L6" s="310" t="s">
        <v>176</v>
      </c>
      <c r="M6" s="321" t="s">
        <v>238</v>
      </c>
      <c r="N6" s="310" t="s">
        <v>239</v>
      </c>
      <c r="O6" s="323" t="s">
        <v>241</v>
      </c>
      <c r="P6" s="327" t="s">
        <v>74</v>
      </c>
      <c r="Q6" s="327" t="s">
        <v>54</v>
      </c>
    </row>
    <row r="7" spans="1:17" ht="21" customHeight="1">
      <c r="A7" s="300"/>
      <c r="B7" s="303" t="s">
        <v>242</v>
      </c>
      <c r="C7" s="303" t="s">
        <v>244</v>
      </c>
      <c r="D7" s="306" t="s">
        <v>128</v>
      </c>
      <c r="E7" s="311"/>
      <c r="F7" s="311"/>
      <c r="G7" s="300"/>
      <c r="H7" s="300"/>
      <c r="I7" s="300"/>
      <c r="J7" s="300"/>
      <c r="K7" s="300"/>
      <c r="L7" s="311"/>
      <c r="M7" s="300"/>
      <c r="N7" s="311"/>
      <c r="O7" s="324"/>
      <c r="P7" s="328"/>
      <c r="Q7" s="328"/>
    </row>
    <row r="8" spans="1:17" ht="21" customHeight="1">
      <c r="A8" s="94" t="s">
        <v>155</v>
      </c>
      <c r="B8" s="94">
        <v>30</v>
      </c>
      <c r="C8" s="94">
        <v>110</v>
      </c>
      <c r="D8" s="124">
        <v>29</v>
      </c>
      <c r="E8" s="124">
        <v>81000</v>
      </c>
      <c r="F8" s="115" t="s">
        <v>235</v>
      </c>
      <c r="G8" s="94">
        <v>0.7</v>
      </c>
      <c r="H8" s="305" t="s">
        <v>176</v>
      </c>
      <c r="I8" s="94">
        <v>0</v>
      </c>
      <c r="J8" s="305" t="s">
        <v>176</v>
      </c>
      <c r="K8" s="94">
        <v>0</v>
      </c>
      <c r="L8" s="115" t="s">
        <v>176</v>
      </c>
      <c r="M8" s="94">
        <v>0</v>
      </c>
      <c r="N8" s="115" t="s">
        <v>239</v>
      </c>
      <c r="O8" s="124">
        <v>1880</v>
      </c>
      <c r="P8" s="96" t="s">
        <v>74</v>
      </c>
      <c r="Q8" s="331">
        <f>+E8*(1+(G8+I8+K8+M8))+O8</f>
        <v>139580</v>
      </c>
    </row>
    <row r="9" spans="1:17" ht="21" customHeight="1">
      <c r="A9" s="94"/>
      <c r="B9" s="94"/>
      <c r="C9" s="305"/>
      <c r="D9" s="115"/>
      <c r="E9" s="124"/>
      <c r="F9" s="124"/>
      <c r="G9" s="94"/>
      <c r="H9" s="305"/>
      <c r="I9" s="94"/>
      <c r="J9" s="94"/>
      <c r="K9" s="305"/>
      <c r="L9" s="115"/>
      <c r="M9" s="94"/>
      <c r="N9" s="124"/>
      <c r="O9" s="94"/>
      <c r="P9" s="90"/>
      <c r="Q9" s="90"/>
    </row>
    <row r="10" spans="1:17" ht="21" customHeight="1">
      <c r="A10" s="301"/>
      <c r="B10" s="301"/>
      <c r="C10" s="301"/>
      <c r="D10" s="307"/>
      <c r="E10" s="301"/>
      <c r="F10" s="301"/>
      <c r="G10" s="301"/>
      <c r="H10" s="301"/>
      <c r="I10" s="301"/>
      <c r="J10" s="301"/>
      <c r="K10" s="301"/>
      <c r="L10" s="307"/>
      <c r="M10" s="301"/>
      <c r="N10" s="301"/>
      <c r="O10" s="301"/>
      <c r="P10" s="90"/>
      <c r="Q10" s="90"/>
    </row>
    <row r="11" spans="1:17" ht="21" customHeight="1">
      <c r="A11" s="94"/>
      <c r="B11" s="94"/>
      <c r="C11" s="305"/>
      <c r="D11" s="305"/>
      <c r="E11" s="94"/>
      <c r="F11" s="94"/>
      <c r="G11" s="94"/>
      <c r="H11" s="305"/>
      <c r="I11" s="94"/>
      <c r="J11" s="94"/>
      <c r="K11" s="305"/>
      <c r="L11" s="115"/>
      <c r="M11" s="94"/>
      <c r="N11" s="124"/>
      <c r="O11" s="94"/>
      <c r="P11" s="90"/>
      <c r="Q11" s="90"/>
    </row>
    <row r="12" spans="1:17" ht="15.4" customHeight="1">
      <c r="A12" s="301"/>
      <c r="B12" s="301"/>
      <c r="C12" s="301"/>
      <c r="D12" s="307"/>
      <c r="E12" s="301"/>
      <c r="F12" s="301"/>
      <c r="G12" s="301"/>
      <c r="H12" s="301"/>
      <c r="I12" s="301"/>
      <c r="J12" s="301"/>
      <c r="K12" s="301"/>
      <c r="L12" s="307"/>
      <c r="M12" s="301"/>
      <c r="N12" s="301"/>
      <c r="O12" s="301"/>
      <c r="P12" s="90"/>
      <c r="Q12" s="90"/>
    </row>
    <row r="13" spans="1:17" s="79" customFormat="1" ht="15" customHeight="1">
      <c r="A13" s="81"/>
      <c r="B13" s="81"/>
      <c r="C13" s="81"/>
      <c r="D13" s="81"/>
      <c r="E13" s="81"/>
      <c r="F13" s="81"/>
      <c r="G13" s="81"/>
      <c r="H13" s="81"/>
      <c r="I13" s="81"/>
      <c r="J13" s="104"/>
      <c r="K13" s="104"/>
      <c r="L13" s="104"/>
      <c r="M13" s="104"/>
      <c r="N13" s="104"/>
    </row>
    <row r="14" spans="1:17" s="79" customFormat="1" ht="15" customHeight="1">
      <c r="A14" s="296" t="s">
        <v>246</v>
      </c>
      <c r="B14" s="296"/>
      <c r="C14" s="296"/>
      <c r="D14" s="296"/>
      <c r="E14" s="296"/>
      <c r="F14" s="296"/>
      <c r="G14" s="296"/>
      <c r="H14" s="296"/>
      <c r="I14" s="296"/>
      <c r="J14" s="296"/>
      <c r="K14" s="296"/>
      <c r="L14" s="296"/>
      <c r="M14" s="296"/>
      <c r="N14" s="296"/>
      <c r="O14" s="296"/>
    </row>
    <row r="15" spans="1:17" s="295" customFormat="1" ht="21" customHeight="1">
      <c r="A15" s="297" t="s">
        <v>202</v>
      </c>
      <c r="B15" s="302" t="s">
        <v>224</v>
      </c>
      <c r="C15" s="304"/>
      <c r="D15" s="304"/>
      <c r="E15" s="304"/>
      <c r="F15" s="315" t="s">
        <v>172</v>
      </c>
      <c r="G15" s="320"/>
      <c r="H15" s="302" t="s">
        <v>180</v>
      </c>
      <c r="I15" s="322"/>
      <c r="J15" s="315" t="s">
        <v>230</v>
      </c>
      <c r="K15" s="320"/>
      <c r="L15" s="302" t="s">
        <v>180</v>
      </c>
      <c r="M15" s="322"/>
      <c r="N15" s="315" t="s">
        <v>231</v>
      </c>
      <c r="O15" s="320"/>
      <c r="P15" s="302" t="s">
        <v>146</v>
      </c>
      <c r="Q15" s="322"/>
    </row>
    <row r="16" spans="1:17" s="295" customFormat="1" ht="21" customHeight="1">
      <c r="A16" s="298" t="s">
        <v>106</v>
      </c>
      <c r="B16" s="298"/>
      <c r="C16" s="298"/>
      <c r="D16" s="298"/>
      <c r="E16" s="309" t="s">
        <v>232</v>
      </c>
      <c r="F16" s="316"/>
      <c r="G16" s="316"/>
      <c r="H16" s="316"/>
      <c r="I16" s="316"/>
      <c r="J16" s="316"/>
      <c r="K16" s="316"/>
      <c r="L16" s="316"/>
      <c r="M16" s="316"/>
      <c r="N16" s="316"/>
      <c r="O16" s="316"/>
      <c r="P16" s="316"/>
      <c r="Q16" s="330"/>
    </row>
    <row r="17" spans="1:17" ht="21" customHeight="1">
      <c r="A17" s="299" t="s">
        <v>145</v>
      </c>
      <c r="B17" s="300" t="s">
        <v>208</v>
      </c>
      <c r="C17" s="300" t="s">
        <v>111</v>
      </c>
      <c r="D17" s="300" t="s">
        <v>233</v>
      </c>
      <c r="E17" s="310" t="s">
        <v>234</v>
      </c>
      <c r="F17" s="310" t="s">
        <v>235</v>
      </c>
      <c r="G17" s="321" t="s">
        <v>236</v>
      </c>
      <c r="H17" s="321" t="s">
        <v>176</v>
      </c>
      <c r="I17" s="321" t="s">
        <v>237</v>
      </c>
      <c r="J17" s="321" t="s">
        <v>176</v>
      </c>
      <c r="K17" s="321" t="s">
        <v>171</v>
      </c>
      <c r="L17" s="310" t="s">
        <v>176</v>
      </c>
      <c r="M17" s="321" t="s">
        <v>238</v>
      </c>
      <c r="N17" s="310" t="s">
        <v>239</v>
      </c>
      <c r="O17" s="323" t="s">
        <v>241</v>
      </c>
      <c r="P17" s="327" t="s">
        <v>74</v>
      </c>
      <c r="Q17" s="327" t="s">
        <v>54</v>
      </c>
    </row>
    <row r="18" spans="1:17" ht="21" customHeight="1">
      <c r="A18" s="300"/>
      <c r="B18" s="303" t="s">
        <v>242</v>
      </c>
      <c r="C18" s="303" t="s">
        <v>244</v>
      </c>
      <c r="D18" s="306" t="s">
        <v>128</v>
      </c>
      <c r="E18" s="311"/>
      <c r="F18" s="311"/>
      <c r="G18" s="300"/>
      <c r="H18" s="300"/>
      <c r="I18" s="300"/>
      <c r="J18" s="300"/>
      <c r="K18" s="300"/>
      <c r="L18" s="311"/>
      <c r="M18" s="300"/>
      <c r="N18" s="311"/>
      <c r="O18" s="324"/>
      <c r="P18" s="328"/>
      <c r="Q18" s="328"/>
    </row>
    <row r="19" spans="1:17" ht="21" customHeight="1">
      <c r="A19" s="94" t="s">
        <v>155</v>
      </c>
      <c r="B19" s="94">
        <v>20</v>
      </c>
      <c r="C19" s="94">
        <v>50</v>
      </c>
      <c r="D19" s="308">
        <v>19.972999999999999</v>
      </c>
      <c r="E19" s="124">
        <v>42000</v>
      </c>
      <c r="F19" s="115" t="s">
        <v>235</v>
      </c>
      <c r="G19" s="94">
        <v>0.7</v>
      </c>
      <c r="H19" s="305" t="s">
        <v>176</v>
      </c>
      <c r="I19" s="94">
        <v>0</v>
      </c>
      <c r="J19" s="305" t="s">
        <v>176</v>
      </c>
      <c r="K19" s="94">
        <v>0</v>
      </c>
      <c r="L19" s="115" t="s">
        <v>176</v>
      </c>
      <c r="M19" s="94">
        <v>0</v>
      </c>
      <c r="N19" s="115" t="s">
        <v>239</v>
      </c>
      <c r="O19" s="124">
        <v>1355</v>
      </c>
      <c r="P19" s="96" t="s">
        <v>74</v>
      </c>
      <c r="Q19" s="331">
        <f>+E19*(1+(G19+I19+K19+M19))+O19</f>
        <v>72755</v>
      </c>
    </row>
    <row r="20" spans="1:17" ht="21" customHeight="1">
      <c r="A20" s="94" t="s">
        <v>247</v>
      </c>
      <c r="B20" s="94">
        <v>40</v>
      </c>
      <c r="C20" s="94">
        <v>50</v>
      </c>
      <c r="D20" s="308">
        <v>1.3220000000000001</v>
      </c>
      <c r="E20" s="124">
        <v>18500</v>
      </c>
      <c r="F20" s="115" t="s">
        <v>235</v>
      </c>
      <c r="G20" s="94">
        <v>0.6</v>
      </c>
      <c r="H20" s="305" t="s">
        <v>176</v>
      </c>
      <c r="I20" s="94">
        <v>0</v>
      </c>
      <c r="J20" s="305" t="s">
        <v>176</v>
      </c>
      <c r="K20" s="94">
        <v>0</v>
      </c>
      <c r="L20" s="115" t="s">
        <v>176</v>
      </c>
      <c r="M20" s="94">
        <v>0</v>
      </c>
      <c r="N20" s="115" t="s">
        <v>239</v>
      </c>
      <c r="O20" s="124">
        <v>650</v>
      </c>
      <c r="P20" s="96" t="s">
        <v>74</v>
      </c>
      <c r="Q20" s="331">
        <f>+E20*(1+(G20+I20+K20+M20))+O20</f>
        <v>30250</v>
      </c>
    </row>
    <row r="21" spans="1:17" ht="21" customHeight="1">
      <c r="A21" s="301"/>
      <c r="B21" s="301"/>
      <c r="C21" s="301"/>
      <c r="D21" s="307"/>
      <c r="E21" s="301"/>
      <c r="F21" s="301"/>
      <c r="G21" s="301"/>
      <c r="H21" s="301"/>
      <c r="I21" s="301"/>
      <c r="J21" s="301"/>
      <c r="K21" s="301"/>
      <c r="L21" s="307"/>
      <c r="M21" s="301"/>
      <c r="N21" s="301"/>
      <c r="O21" s="301"/>
      <c r="P21" s="90"/>
      <c r="Q21" s="90"/>
    </row>
    <row r="22" spans="1:17" ht="21" customHeight="1">
      <c r="A22" s="94"/>
      <c r="B22" s="94"/>
      <c r="C22" s="305"/>
      <c r="D22" s="305"/>
      <c r="E22" s="94"/>
      <c r="F22" s="94"/>
      <c r="G22" s="94"/>
      <c r="H22" s="305"/>
      <c r="I22" s="94"/>
      <c r="J22" s="94"/>
      <c r="K22" s="305"/>
      <c r="L22" s="115"/>
      <c r="M22" s="94"/>
      <c r="N22" s="124"/>
      <c r="O22" s="94"/>
      <c r="P22" s="90"/>
      <c r="Q22" s="331">
        <f>SUM(Q19:Q20)</f>
        <v>103005</v>
      </c>
    </row>
    <row r="23" spans="1:17" ht="21" customHeight="1">
      <c r="A23" s="94"/>
      <c r="B23" s="94"/>
      <c r="C23" s="305"/>
      <c r="D23" s="305"/>
      <c r="E23" s="94"/>
      <c r="F23" s="94"/>
      <c r="G23" s="94"/>
      <c r="H23" s="305"/>
      <c r="I23" s="94"/>
      <c r="J23" s="94"/>
      <c r="K23" s="305"/>
      <c r="L23" s="115"/>
      <c r="M23" s="94"/>
      <c r="N23" s="124"/>
      <c r="O23" s="325" t="s">
        <v>248</v>
      </c>
      <c r="P23" s="90"/>
      <c r="Q23" s="331">
        <f>+Q22*2</f>
        <v>206010</v>
      </c>
    </row>
    <row r="24" spans="1:17" s="79" customFormat="1" ht="15" customHeight="1">
      <c r="A24" s="81"/>
      <c r="B24" s="81"/>
      <c r="C24" s="81"/>
      <c r="D24" s="81"/>
      <c r="E24" s="81"/>
      <c r="F24" s="81"/>
      <c r="G24" s="81"/>
      <c r="H24" s="81"/>
      <c r="I24" s="81"/>
      <c r="J24" s="104"/>
      <c r="K24" s="104"/>
      <c r="L24" s="104"/>
      <c r="M24" s="104"/>
      <c r="N24" s="104"/>
    </row>
    <row r="25" spans="1:17" s="79" customFormat="1" ht="15" customHeight="1">
      <c r="A25" s="296" t="s">
        <v>215</v>
      </c>
      <c r="B25" s="296"/>
      <c r="C25" s="296"/>
      <c r="D25" s="296"/>
      <c r="E25" s="296"/>
      <c r="F25" s="296"/>
      <c r="G25" s="296"/>
      <c r="H25" s="296"/>
      <c r="I25" s="296"/>
      <c r="J25" s="296"/>
      <c r="K25" s="296"/>
      <c r="L25" s="296"/>
      <c r="M25" s="296"/>
      <c r="N25" s="296"/>
      <c r="O25" s="296"/>
    </row>
    <row r="26" spans="1:17" s="295" customFormat="1" ht="21" customHeight="1">
      <c r="A26" s="297" t="s">
        <v>6</v>
      </c>
      <c r="B26" s="302" t="s">
        <v>229</v>
      </c>
      <c r="C26" s="304"/>
      <c r="D26" s="304"/>
      <c r="E26" s="304"/>
      <c r="F26" s="315" t="s">
        <v>172</v>
      </c>
      <c r="G26" s="320"/>
      <c r="H26" s="302" t="s">
        <v>180</v>
      </c>
      <c r="I26" s="322"/>
      <c r="J26" s="315" t="s">
        <v>230</v>
      </c>
      <c r="K26" s="320"/>
      <c r="L26" s="302" t="s">
        <v>180</v>
      </c>
      <c r="M26" s="322"/>
      <c r="N26" s="315" t="s">
        <v>231</v>
      </c>
      <c r="O26" s="320"/>
      <c r="P26" s="302" t="s">
        <v>146</v>
      </c>
      <c r="Q26" s="322"/>
    </row>
    <row r="27" spans="1:17" s="295" customFormat="1" ht="21" customHeight="1">
      <c r="A27" s="298" t="s">
        <v>106</v>
      </c>
      <c r="B27" s="298"/>
      <c r="C27" s="298"/>
      <c r="D27" s="298"/>
      <c r="E27" s="309" t="s">
        <v>232</v>
      </c>
      <c r="F27" s="316"/>
      <c r="G27" s="316"/>
      <c r="H27" s="316"/>
      <c r="I27" s="316"/>
      <c r="J27" s="316"/>
      <c r="K27" s="316"/>
      <c r="L27" s="316"/>
      <c r="M27" s="316"/>
      <c r="N27" s="316"/>
      <c r="O27" s="316"/>
      <c r="P27" s="316"/>
      <c r="Q27" s="330"/>
    </row>
    <row r="28" spans="1:17" ht="21" customHeight="1">
      <c r="A28" s="299" t="s">
        <v>145</v>
      </c>
      <c r="B28" s="300" t="s">
        <v>208</v>
      </c>
      <c r="C28" s="300" t="s">
        <v>111</v>
      </c>
      <c r="D28" s="300" t="s">
        <v>233</v>
      </c>
      <c r="E28" s="312"/>
      <c r="F28" s="317"/>
      <c r="G28" s="321" t="s">
        <v>249</v>
      </c>
      <c r="H28" s="321" t="s">
        <v>250</v>
      </c>
      <c r="I28" s="310" t="s">
        <v>234</v>
      </c>
      <c r="J28" s="310" t="s">
        <v>235</v>
      </c>
      <c r="K28" s="321" t="s">
        <v>171</v>
      </c>
      <c r="L28" s="310" t="s">
        <v>176</v>
      </c>
      <c r="M28" s="321" t="s">
        <v>238</v>
      </c>
      <c r="N28" s="310" t="s">
        <v>239</v>
      </c>
      <c r="O28" s="326" t="s">
        <v>251</v>
      </c>
      <c r="P28" s="327" t="s">
        <v>74</v>
      </c>
      <c r="Q28" s="327" t="s">
        <v>54</v>
      </c>
    </row>
    <row r="29" spans="1:17" ht="21" customHeight="1">
      <c r="A29" s="300"/>
      <c r="B29" s="303" t="s">
        <v>242</v>
      </c>
      <c r="C29" s="303" t="s">
        <v>244</v>
      </c>
      <c r="D29" s="306" t="s">
        <v>128</v>
      </c>
      <c r="E29" s="313"/>
      <c r="F29" s="318"/>
      <c r="G29" s="300"/>
      <c r="H29" s="300"/>
      <c r="I29" s="311"/>
      <c r="J29" s="311"/>
      <c r="K29" s="300"/>
      <c r="L29" s="311"/>
      <c r="M29" s="300"/>
      <c r="N29" s="311"/>
      <c r="O29" s="300"/>
      <c r="P29" s="328"/>
      <c r="Q29" s="328"/>
    </row>
    <row r="30" spans="1:17" ht="21" customHeight="1">
      <c r="A30" s="94" t="s">
        <v>155</v>
      </c>
      <c r="B30" s="94">
        <v>20</v>
      </c>
      <c r="C30" s="94">
        <v>90</v>
      </c>
      <c r="D30" s="124">
        <v>5</v>
      </c>
      <c r="E30" s="314" t="s">
        <v>252</v>
      </c>
      <c r="F30" s="319"/>
      <c r="G30" s="94">
        <v>95</v>
      </c>
      <c r="H30" s="305" t="s">
        <v>250</v>
      </c>
      <c r="I30" s="124">
        <v>4000</v>
      </c>
      <c r="J30" s="115" t="s">
        <v>235</v>
      </c>
      <c r="K30" s="94">
        <v>0</v>
      </c>
      <c r="L30" s="115" t="s">
        <v>176</v>
      </c>
      <c r="M30" s="94">
        <v>0</v>
      </c>
      <c r="N30" s="115" t="s">
        <v>239</v>
      </c>
      <c r="O30" s="124">
        <v>0</v>
      </c>
      <c r="P30" s="96" t="s">
        <v>74</v>
      </c>
      <c r="Q30" s="331">
        <f>+G30*I30*(1+(K30+M30))+O30</f>
        <v>380000</v>
      </c>
    </row>
    <row r="31" spans="1:17" ht="21" customHeight="1">
      <c r="A31" s="94"/>
      <c r="B31" s="94"/>
      <c r="C31" s="305"/>
      <c r="D31" s="115"/>
      <c r="E31" s="124"/>
      <c r="F31" s="124"/>
      <c r="G31" s="94"/>
      <c r="H31" s="305"/>
      <c r="I31" s="94"/>
      <c r="J31" s="94"/>
      <c r="K31" s="305"/>
      <c r="L31" s="115"/>
      <c r="M31" s="94"/>
      <c r="N31" s="124"/>
      <c r="O31" s="94"/>
      <c r="P31" s="90"/>
      <c r="Q31" s="90"/>
    </row>
    <row r="32" spans="1:17" ht="21" customHeight="1">
      <c r="A32" s="301"/>
      <c r="B32" s="301"/>
      <c r="C32" s="301"/>
      <c r="D32" s="307"/>
      <c r="E32" s="301"/>
      <c r="F32" s="301"/>
      <c r="G32" s="301"/>
      <c r="H32" s="301"/>
      <c r="I32" s="301"/>
      <c r="J32" s="301"/>
      <c r="K32" s="301"/>
      <c r="L32" s="307"/>
      <c r="M32" s="301"/>
      <c r="N32" s="301"/>
      <c r="O32" s="301"/>
      <c r="P32" s="90"/>
      <c r="Q32" s="90"/>
    </row>
    <row r="33" spans="1:17" ht="21" customHeight="1">
      <c r="A33" s="94"/>
      <c r="B33" s="94"/>
      <c r="C33" s="305"/>
      <c r="D33" s="305"/>
      <c r="E33" s="94"/>
      <c r="F33" s="94"/>
      <c r="G33" s="94"/>
      <c r="H33" s="305"/>
      <c r="I33" s="94"/>
      <c r="J33" s="94"/>
      <c r="K33" s="305"/>
      <c r="L33" s="115"/>
      <c r="M33" s="94"/>
      <c r="N33" s="124"/>
      <c r="O33" s="94"/>
      <c r="P33" s="90"/>
      <c r="Q33" s="90"/>
    </row>
  </sheetData>
  <mergeCells count="72">
    <mergeCell ref="A3:O3"/>
    <mergeCell ref="B4:E4"/>
    <mergeCell ref="F4:G4"/>
    <mergeCell ref="H4:I4"/>
    <mergeCell ref="J4:K4"/>
    <mergeCell ref="L4:M4"/>
    <mergeCell ref="N4:O4"/>
    <mergeCell ref="P4:Q4"/>
    <mergeCell ref="A5:D5"/>
    <mergeCell ref="E5:Q5"/>
    <mergeCell ref="A14:O14"/>
    <mergeCell ref="B15:E15"/>
    <mergeCell ref="F15:G15"/>
    <mergeCell ref="H15:I15"/>
    <mergeCell ref="J15:K15"/>
    <mergeCell ref="L15:M15"/>
    <mergeCell ref="N15:O15"/>
    <mergeCell ref="P15:Q15"/>
    <mergeCell ref="A16:D16"/>
    <mergeCell ref="E16:Q16"/>
    <mergeCell ref="A25:O25"/>
    <mergeCell ref="B26:E26"/>
    <mergeCell ref="F26:G26"/>
    <mergeCell ref="H26:I26"/>
    <mergeCell ref="J26:K26"/>
    <mergeCell ref="L26:M26"/>
    <mergeCell ref="N26:O26"/>
    <mergeCell ref="P26:Q26"/>
    <mergeCell ref="A27:D27"/>
    <mergeCell ref="E27:Q27"/>
    <mergeCell ref="E30:F30"/>
    <mergeCell ref="A6:A7"/>
    <mergeCell ref="E6:E7"/>
    <mergeCell ref="F6:F7"/>
    <mergeCell ref="G6:G7"/>
    <mergeCell ref="H6:H7"/>
    <mergeCell ref="I6:I7"/>
    <mergeCell ref="J6:J7"/>
    <mergeCell ref="K6:K7"/>
    <mergeCell ref="L6:L7"/>
    <mergeCell ref="M6:M7"/>
    <mergeCell ref="N6:N7"/>
    <mergeCell ref="O6:O7"/>
    <mergeCell ref="P6:P7"/>
    <mergeCell ref="Q6:Q7"/>
    <mergeCell ref="A17:A18"/>
    <mergeCell ref="E17:E18"/>
    <mergeCell ref="F17:F18"/>
    <mergeCell ref="G17:G18"/>
    <mergeCell ref="H17:H18"/>
    <mergeCell ref="I17:I18"/>
    <mergeCell ref="J17:J18"/>
    <mergeCell ref="K17:K18"/>
    <mergeCell ref="L17:L18"/>
    <mergeCell ref="M17:M18"/>
    <mergeCell ref="N17:N18"/>
    <mergeCell ref="O17:O18"/>
    <mergeCell ref="P17:P18"/>
    <mergeCell ref="Q17:Q18"/>
    <mergeCell ref="A28:A29"/>
    <mergeCell ref="E28:F29"/>
    <mergeCell ref="G28:G29"/>
    <mergeCell ref="H28:H29"/>
    <mergeCell ref="I28:I29"/>
    <mergeCell ref="J28:J29"/>
    <mergeCell ref="K28:K29"/>
    <mergeCell ref="L28:L29"/>
    <mergeCell ref="M28:M29"/>
    <mergeCell ref="N28:N29"/>
    <mergeCell ref="O28:O29"/>
    <mergeCell ref="P28:P29"/>
    <mergeCell ref="Q28:Q29"/>
  </mergeCells>
  <phoneticPr fontId="4"/>
  <printOptions horizontalCentered="1"/>
  <pageMargins left="0.59055118110236227" right="0.31496062992125984" top="0.59055118110236227" bottom="0.35433070866141736" header="0.31496062992125984" footer="0.31496062992125984"/>
  <pageSetup paperSize="9" scale="78" fitToWidth="1" fitToHeight="1" orientation="portrait" usePrinterDefaults="1" r:id="rId1"/>
  <colBreaks count="1" manualBreakCount="1">
    <brk id="20" max="36"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rgb="FFFF9933"/>
  </sheetPr>
  <dimension ref="A1:F28"/>
  <sheetViews>
    <sheetView showGridLines="0" view="pageBreakPreview" zoomScale="60" workbookViewId="0">
      <selection activeCell="AA20" sqref="AA20"/>
    </sheetView>
  </sheetViews>
  <sheetFormatPr defaultRowHeight="13.5"/>
  <cols>
    <col min="1" max="1" width="3.875" style="2" customWidth="1"/>
    <col min="2" max="2" width="18.625" style="2" customWidth="1"/>
    <col min="3" max="3" width="15.75" style="2" customWidth="1"/>
    <col min="4" max="4" width="9.5" style="2" customWidth="1"/>
    <col min="5" max="5" width="14.625" style="2" customWidth="1"/>
    <col min="6" max="6" width="16.625" style="2" customWidth="1"/>
    <col min="7" max="256" width="9" style="2" customWidth="1"/>
    <col min="257" max="257" width="3.875" style="2" customWidth="1"/>
    <col min="258" max="258" width="18.625" style="2" customWidth="1"/>
    <col min="259" max="259" width="15.75" style="2" customWidth="1"/>
    <col min="260" max="260" width="9.5" style="2" customWidth="1"/>
    <col min="261" max="261" width="14.625" style="2" customWidth="1"/>
    <col min="262" max="262" width="16.625" style="2" customWidth="1"/>
    <col min="263" max="512" width="9" style="2" customWidth="1"/>
    <col min="513" max="513" width="3.875" style="2" customWidth="1"/>
    <col min="514" max="514" width="18.625" style="2" customWidth="1"/>
    <col min="515" max="515" width="15.75" style="2" customWidth="1"/>
    <col min="516" max="516" width="9.5" style="2" customWidth="1"/>
    <col min="517" max="517" width="14.625" style="2" customWidth="1"/>
    <col min="518" max="518" width="16.625" style="2" customWidth="1"/>
    <col min="519" max="768" width="9" style="2" customWidth="1"/>
    <col min="769" max="769" width="3.875" style="2" customWidth="1"/>
    <col min="770" max="770" width="18.625" style="2" customWidth="1"/>
    <col min="771" max="771" width="15.75" style="2" customWidth="1"/>
    <col min="772" max="772" width="9.5" style="2" customWidth="1"/>
    <col min="773" max="773" width="14.625" style="2" customWidth="1"/>
    <col min="774" max="774" width="16.625" style="2" customWidth="1"/>
    <col min="775" max="1024" width="9" style="2" customWidth="1"/>
    <col min="1025" max="1025" width="3.875" style="2" customWidth="1"/>
    <col min="1026" max="1026" width="18.625" style="2" customWidth="1"/>
    <col min="1027" max="1027" width="15.75" style="2" customWidth="1"/>
    <col min="1028" max="1028" width="9.5" style="2" customWidth="1"/>
    <col min="1029" max="1029" width="14.625" style="2" customWidth="1"/>
    <col min="1030" max="1030" width="16.625" style="2" customWidth="1"/>
    <col min="1031" max="1280" width="9" style="2" customWidth="1"/>
    <col min="1281" max="1281" width="3.875" style="2" customWidth="1"/>
    <col min="1282" max="1282" width="18.625" style="2" customWidth="1"/>
    <col min="1283" max="1283" width="15.75" style="2" customWidth="1"/>
    <col min="1284" max="1284" width="9.5" style="2" customWidth="1"/>
    <col min="1285" max="1285" width="14.625" style="2" customWidth="1"/>
    <col min="1286" max="1286" width="16.625" style="2" customWidth="1"/>
    <col min="1287" max="1536" width="9" style="2" customWidth="1"/>
    <col min="1537" max="1537" width="3.875" style="2" customWidth="1"/>
    <col min="1538" max="1538" width="18.625" style="2" customWidth="1"/>
    <col min="1539" max="1539" width="15.75" style="2" customWidth="1"/>
    <col min="1540" max="1540" width="9.5" style="2" customWidth="1"/>
    <col min="1541" max="1541" width="14.625" style="2" customWidth="1"/>
    <col min="1542" max="1542" width="16.625" style="2" customWidth="1"/>
    <col min="1543" max="1792" width="9" style="2" customWidth="1"/>
    <col min="1793" max="1793" width="3.875" style="2" customWidth="1"/>
    <col min="1794" max="1794" width="18.625" style="2" customWidth="1"/>
    <col min="1795" max="1795" width="15.75" style="2" customWidth="1"/>
    <col min="1796" max="1796" width="9.5" style="2" customWidth="1"/>
    <col min="1797" max="1797" width="14.625" style="2" customWidth="1"/>
    <col min="1798" max="1798" width="16.625" style="2" customWidth="1"/>
    <col min="1799" max="2048" width="9" style="2" customWidth="1"/>
    <col min="2049" max="2049" width="3.875" style="2" customWidth="1"/>
    <col min="2050" max="2050" width="18.625" style="2" customWidth="1"/>
    <col min="2051" max="2051" width="15.75" style="2" customWidth="1"/>
    <col min="2052" max="2052" width="9.5" style="2" customWidth="1"/>
    <col min="2053" max="2053" width="14.625" style="2" customWidth="1"/>
    <col min="2054" max="2054" width="16.625" style="2" customWidth="1"/>
    <col min="2055" max="2304" width="9" style="2" customWidth="1"/>
    <col min="2305" max="2305" width="3.875" style="2" customWidth="1"/>
    <col min="2306" max="2306" width="18.625" style="2" customWidth="1"/>
    <col min="2307" max="2307" width="15.75" style="2" customWidth="1"/>
    <col min="2308" max="2308" width="9.5" style="2" customWidth="1"/>
    <col min="2309" max="2309" width="14.625" style="2" customWidth="1"/>
    <col min="2310" max="2310" width="16.625" style="2" customWidth="1"/>
    <col min="2311" max="2560" width="9" style="2" customWidth="1"/>
    <col min="2561" max="2561" width="3.875" style="2" customWidth="1"/>
    <col min="2562" max="2562" width="18.625" style="2" customWidth="1"/>
    <col min="2563" max="2563" width="15.75" style="2" customWidth="1"/>
    <col min="2564" max="2564" width="9.5" style="2" customWidth="1"/>
    <col min="2565" max="2565" width="14.625" style="2" customWidth="1"/>
    <col min="2566" max="2566" width="16.625" style="2" customWidth="1"/>
    <col min="2567" max="2816" width="9" style="2" customWidth="1"/>
    <col min="2817" max="2817" width="3.875" style="2" customWidth="1"/>
    <col min="2818" max="2818" width="18.625" style="2" customWidth="1"/>
    <col min="2819" max="2819" width="15.75" style="2" customWidth="1"/>
    <col min="2820" max="2820" width="9.5" style="2" customWidth="1"/>
    <col min="2821" max="2821" width="14.625" style="2" customWidth="1"/>
    <col min="2822" max="2822" width="16.625" style="2" customWidth="1"/>
    <col min="2823" max="3072" width="9" style="2" customWidth="1"/>
    <col min="3073" max="3073" width="3.875" style="2" customWidth="1"/>
    <col min="3074" max="3074" width="18.625" style="2" customWidth="1"/>
    <col min="3075" max="3075" width="15.75" style="2" customWidth="1"/>
    <col min="3076" max="3076" width="9.5" style="2" customWidth="1"/>
    <col min="3077" max="3077" width="14.625" style="2" customWidth="1"/>
    <col min="3078" max="3078" width="16.625" style="2" customWidth="1"/>
    <col min="3079" max="3328" width="9" style="2" customWidth="1"/>
    <col min="3329" max="3329" width="3.875" style="2" customWidth="1"/>
    <col min="3330" max="3330" width="18.625" style="2" customWidth="1"/>
    <col min="3331" max="3331" width="15.75" style="2" customWidth="1"/>
    <col min="3332" max="3332" width="9.5" style="2" customWidth="1"/>
    <col min="3333" max="3333" width="14.625" style="2" customWidth="1"/>
    <col min="3334" max="3334" width="16.625" style="2" customWidth="1"/>
    <col min="3335" max="3584" width="9" style="2" customWidth="1"/>
    <col min="3585" max="3585" width="3.875" style="2" customWidth="1"/>
    <col min="3586" max="3586" width="18.625" style="2" customWidth="1"/>
    <col min="3587" max="3587" width="15.75" style="2" customWidth="1"/>
    <col min="3588" max="3588" width="9.5" style="2" customWidth="1"/>
    <col min="3589" max="3589" width="14.625" style="2" customWidth="1"/>
    <col min="3590" max="3590" width="16.625" style="2" customWidth="1"/>
    <col min="3591" max="3840" width="9" style="2" customWidth="1"/>
    <col min="3841" max="3841" width="3.875" style="2" customWidth="1"/>
    <col min="3842" max="3842" width="18.625" style="2" customWidth="1"/>
    <col min="3843" max="3843" width="15.75" style="2" customWidth="1"/>
    <col min="3844" max="3844" width="9.5" style="2" customWidth="1"/>
    <col min="3845" max="3845" width="14.625" style="2" customWidth="1"/>
    <col min="3846" max="3846" width="16.625" style="2" customWidth="1"/>
    <col min="3847" max="4096" width="9" style="2" customWidth="1"/>
    <col min="4097" max="4097" width="3.875" style="2" customWidth="1"/>
    <col min="4098" max="4098" width="18.625" style="2" customWidth="1"/>
    <col min="4099" max="4099" width="15.75" style="2" customWidth="1"/>
    <col min="4100" max="4100" width="9.5" style="2" customWidth="1"/>
    <col min="4101" max="4101" width="14.625" style="2" customWidth="1"/>
    <col min="4102" max="4102" width="16.625" style="2" customWidth="1"/>
    <col min="4103" max="4352" width="9" style="2" customWidth="1"/>
    <col min="4353" max="4353" width="3.875" style="2" customWidth="1"/>
    <col min="4354" max="4354" width="18.625" style="2" customWidth="1"/>
    <col min="4355" max="4355" width="15.75" style="2" customWidth="1"/>
    <col min="4356" max="4356" width="9.5" style="2" customWidth="1"/>
    <col min="4357" max="4357" width="14.625" style="2" customWidth="1"/>
    <col min="4358" max="4358" width="16.625" style="2" customWidth="1"/>
    <col min="4359" max="4608" width="9" style="2" customWidth="1"/>
    <col min="4609" max="4609" width="3.875" style="2" customWidth="1"/>
    <col min="4610" max="4610" width="18.625" style="2" customWidth="1"/>
    <col min="4611" max="4611" width="15.75" style="2" customWidth="1"/>
    <col min="4612" max="4612" width="9.5" style="2" customWidth="1"/>
    <col min="4613" max="4613" width="14.625" style="2" customWidth="1"/>
    <col min="4614" max="4614" width="16.625" style="2" customWidth="1"/>
    <col min="4615" max="4864" width="9" style="2" customWidth="1"/>
    <col min="4865" max="4865" width="3.875" style="2" customWidth="1"/>
    <col min="4866" max="4866" width="18.625" style="2" customWidth="1"/>
    <col min="4867" max="4867" width="15.75" style="2" customWidth="1"/>
    <col min="4868" max="4868" width="9.5" style="2" customWidth="1"/>
    <col min="4869" max="4869" width="14.625" style="2" customWidth="1"/>
    <col min="4870" max="4870" width="16.625" style="2" customWidth="1"/>
    <col min="4871" max="5120" width="9" style="2" customWidth="1"/>
    <col min="5121" max="5121" width="3.875" style="2" customWidth="1"/>
    <col min="5122" max="5122" width="18.625" style="2" customWidth="1"/>
    <col min="5123" max="5123" width="15.75" style="2" customWidth="1"/>
    <col min="5124" max="5124" width="9.5" style="2" customWidth="1"/>
    <col min="5125" max="5125" width="14.625" style="2" customWidth="1"/>
    <col min="5126" max="5126" width="16.625" style="2" customWidth="1"/>
    <col min="5127" max="5376" width="9" style="2" customWidth="1"/>
    <col min="5377" max="5377" width="3.875" style="2" customWidth="1"/>
    <col min="5378" max="5378" width="18.625" style="2" customWidth="1"/>
    <col min="5379" max="5379" width="15.75" style="2" customWidth="1"/>
    <col min="5380" max="5380" width="9.5" style="2" customWidth="1"/>
    <col min="5381" max="5381" width="14.625" style="2" customWidth="1"/>
    <col min="5382" max="5382" width="16.625" style="2" customWidth="1"/>
    <col min="5383" max="5632" width="9" style="2" customWidth="1"/>
    <col min="5633" max="5633" width="3.875" style="2" customWidth="1"/>
    <col min="5634" max="5634" width="18.625" style="2" customWidth="1"/>
    <col min="5635" max="5635" width="15.75" style="2" customWidth="1"/>
    <col min="5636" max="5636" width="9.5" style="2" customWidth="1"/>
    <col min="5637" max="5637" width="14.625" style="2" customWidth="1"/>
    <col min="5638" max="5638" width="16.625" style="2" customWidth="1"/>
    <col min="5639" max="5888" width="9" style="2" customWidth="1"/>
    <col min="5889" max="5889" width="3.875" style="2" customWidth="1"/>
    <col min="5890" max="5890" width="18.625" style="2" customWidth="1"/>
    <col min="5891" max="5891" width="15.75" style="2" customWidth="1"/>
    <col min="5892" max="5892" width="9.5" style="2" customWidth="1"/>
    <col min="5893" max="5893" width="14.625" style="2" customWidth="1"/>
    <col min="5894" max="5894" width="16.625" style="2" customWidth="1"/>
    <col min="5895" max="6144" width="9" style="2" customWidth="1"/>
    <col min="6145" max="6145" width="3.875" style="2" customWidth="1"/>
    <col min="6146" max="6146" width="18.625" style="2" customWidth="1"/>
    <col min="6147" max="6147" width="15.75" style="2" customWidth="1"/>
    <col min="6148" max="6148" width="9.5" style="2" customWidth="1"/>
    <col min="6149" max="6149" width="14.625" style="2" customWidth="1"/>
    <col min="6150" max="6150" width="16.625" style="2" customWidth="1"/>
    <col min="6151" max="6400" width="9" style="2" customWidth="1"/>
    <col min="6401" max="6401" width="3.875" style="2" customWidth="1"/>
    <col min="6402" max="6402" width="18.625" style="2" customWidth="1"/>
    <col min="6403" max="6403" width="15.75" style="2" customWidth="1"/>
    <col min="6404" max="6404" width="9.5" style="2" customWidth="1"/>
    <col min="6405" max="6405" width="14.625" style="2" customWidth="1"/>
    <col min="6406" max="6406" width="16.625" style="2" customWidth="1"/>
    <col min="6407" max="6656" width="9" style="2" customWidth="1"/>
    <col min="6657" max="6657" width="3.875" style="2" customWidth="1"/>
    <col min="6658" max="6658" width="18.625" style="2" customWidth="1"/>
    <col min="6659" max="6659" width="15.75" style="2" customWidth="1"/>
    <col min="6660" max="6660" width="9.5" style="2" customWidth="1"/>
    <col min="6661" max="6661" width="14.625" style="2" customWidth="1"/>
    <col min="6662" max="6662" width="16.625" style="2" customWidth="1"/>
    <col min="6663" max="6912" width="9" style="2" customWidth="1"/>
    <col min="6913" max="6913" width="3.875" style="2" customWidth="1"/>
    <col min="6914" max="6914" width="18.625" style="2" customWidth="1"/>
    <col min="6915" max="6915" width="15.75" style="2" customWidth="1"/>
    <col min="6916" max="6916" width="9.5" style="2" customWidth="1"/>
    <col min="6917" max="6917" width="14.625" style="2" customWidth="1"/>
    <col min="6918" max="6918" width="16.625" style="2" customWidth="1"/>
    <col min="6919" max="7168" width="9" style="2" customWidth="1"/>
    <col min="7169" max="7169" width="3.875" style="2" customWidth="1"/>
    <col min="7170" max="7170" width="18.625" style="2" customWidth="1"/>
    <col min="7171" max="7171" width="15.75" style="2" customWidth="1"/>
    <col min="7172" max="7172" width="9.5" style="2" customWidth="1"/>
    <col min="7173" max="7173" width="14.625" style="2" customWidth="1"/>
    <col min="7174" max="7174" width="16.625" style="2" customWidth="1"/>
    <col min="7175" max="7424" width="9" style="2" customWidth="1"/>
    <col min="7425" max="7425" width="3.875" style="2" customWidth="1"/>
    <col min="7426" max="7426" width="18.625" style="2" customWidth="1"/>
    <col min="7427" max="7427" width="15.75" style="2" customWidth="1"/>
    <col min="7428" max="7428" width="9.5" style="2" customWidth="1"/>
    <col min="7429" max="7429" width="14.625" style="2" customWidth="1"/>
    <col min="7430" max="7430" width="16.625" style="2" customWidth="1"/>
    <col min="7431" max="7680" width="9" style="2" customWidth="1"/>
    <col min="7681" max="7681" width="3.875" style="2" customWidth="1"/>
    <col min="7682" max="7682" width="18.625" style="2" customWidth="1"/>
    <col min="7683" max="7683" width="15.75" style="2" customWidth="1"/>
    <col min="7684" max="7684" width="9.5" style="2" customWidth="1"/>
    <col min="7685" max="7685" width="14.625" style="2" customWidth="1"/>
    <col min="7686" max="7686" width="16.625" style="2" customWidth="1"/>
    <col min="7687" max="7936" width="9" style="2" customWidth="1"/>
    <col min="7937" max="7937" width="3.875" style="2" customWidth="1"/>
    <col min="7938" max="7938" width="18.625" style="2" customWidth="1"/>
    <col min="7939" max="7939" width="15.75" style="2" customWidth="1"/>
    <col min="7940" max="7940" width="9.5" style="2" customWidth="1"/>
    <col min="7941" max="7941" width="14.625" style="2" customWidth="1"/>
    <col min="7942" max="7942" width="16.625" style="2" customWidth="1"/>
    <col min="7943" max="8192" width="9" style="2" customWidth="1"/>
    <col min="8193" max="8193" width="3.875" style="2" customWidth="1"/>
    <col min="8194" max="8194" width="18.625" style="2" customWidth="1"/>
    <col min="8195" max="8195" width="15.75" style="2" customWidth="1"/>
    <col min="8196" max="8196" width="9.5" style="2" customWidth="1"/>
    <col min="8197" max="8197" width="14.625" style="2" customWidth="1"/>
    <col min="8198" max="8198" width="16.625" style="2" customWidth="1"/>
    <col min="8199" max="8448" width="9" style="2" customWidth="1"/>
    <col min="8449" max="8449" width="3.875" style="2" customWidth="1"/>
    <col min="8450" max="8450" width="18.625" style="2" customWidth="1"/>
    <col min="8451" max="8451" width="15.75" style="2" customWidth="1"/>
    <col min="8452" max="8452" width="9.5" style="2" customWidth="1"/>
    <col min="8453" max="8453" width="14.625" style="2" customWidth="1"/>
    <col min="8454" max="8454" width="16.625" style="2" customWidth="1"/>
    <col min="8455" max="8704" width="9" style="2" customWidth="1"/>
    <col min="8705" max="8705" width="3.875" style="2" customWidth="1"/>
    <col min="8706" max="8706" width="18.625" style="2" customWidth="1"/>
    <col min="8707" max="8707" width="15.75" style="2" customWidth="1"/>
    <col min="8708" max="8708" width="9.5" style="2" customWidth="1"/>
    <col min="8709" max="8709" width="14.625" style="2" customWidth="1"/>
    <col min="8710" max="8710" width="16.625" style="2" customWidth="1"/>
    <col min="8711" max="8960" width="9" style="2" customWidth="1"/>
    <col min="8961" max="8961" width="3.875" style="2" customWidth="1"/>
    <col min="8962" max="8962" width="18.625" style="2" customWidth="1"/>
    <col min="8963" max="8963" width="15.75" style="2" customWidth="1"/>
    <col min="8964" max="8964" width="9.5" style="2" customWidth="1"/>
    <col min="8965" max="8965" width="14.625" style="2" customWidth="1"/>
    <col min="8966" max="8966" width="16.625" style="2" customWidth="1"/>
    <col min="8967" max="9216" width="9" style="2" customWidth="1"/>
    <col min="9217" max="9217" width="3.875" style="2" customWidth="1"/>
    <col min="9218" max="9218" width="18.625" style="2" customWidth="1"/>
    <col min="9219" max="9219" width="15.75" style="2" customWidth="1"/>
    <col min="9220" max="9220" width="9.5" style="2" customWidth="1"/>
    <col min="9221" max="9221" width="14.625" style="2" customWidth="1"/>
    <col min="9222" max="9222" width="16.625" style="2" customWidth="1"/>
    <col min="9223" max="9472" width="9" style="2" customWidth="1"/>
    <col min="9473" max="9473" width="3.875" style="2" customWidth="1"/>
    <col min="9474" max="9474" width="18.625" style="2" customWidth="1"/>
    <col min="9475" max="9475" width="15.75" style="2" customWidth="1"/>
    <col min="9476" max="9476" width="9.5" style="2" customWidth="1"/>
    <col min="9477" max="9477" width="14.625" style="2" customWidth="1"/>
    <col min="9478" max="9478" width="16.625" style="2" customWidth="1"/>
    <col min="9479" max="9728" width="9" style="2" customWidth="1"/>
    <col min="9729" max="9729" width="3.875" style="2" customWidth="1"/>
    <col min="9730" max="9730" width="18.625" style="2" customWidth="1"/>
    <col min="9731" max="9731" width="15.75" style="2" customWidth="1"/>
    <col min="9732" max="9732" width="9.5" style="2" customWidth="1"/>
    <col min="9733" max="9733" width="14.625" style="2" customWidth="1"/>
    <col min="9734" max="9734" width="16.625" style="2" customWidth="1"/>
    <col min="9735" max="9984" width="9" style="2" customWidth="1"/>
    <col min="9985" max="9985" width="3.875" style="2" customWidth="1"/>
    <col min="9986" max="9986" width="18.625" style="2" customWidth="1"/>
    <col min="9987" max="9987" width="15.75" style="2" customWidth="1"/>
    <col min="9988" max="9988" width="9.5" style="2" customWidth="1"/>
    <col min="9989" max="9989" width="14.625" style="2" customWidth="1"/>
    <col min="9990" max="9990" width="16.625" style="2" customWidth="1"/>
    <col min="9991" max="10240" width="9" style="2" customWidth="1"/>
    <col min="10241" max="10241" width="3.875" style="2" customWidth="1"/>
    <col min="10242" max="10242" width="18.625" style="2" customWidth="1"/>
    <col min="10243" max="10243" width="15.75" style="2" customWidth="1"/>
    <col min="10244" max="10244" width="9.5" style="2" customWidth="1"/>
    <col min="10245" max="10245" width="14.625" style="2" customWidth="1"/>
    <col min="10246" max="10246" width="16.625" style="2" customWidth="1"/>
    <col min="10247" max="10496" width="9" style="2" customWidth="1"/>
    <col min="10497" max="10497" width="3.875" style="2" customWidth="1"/>
    <col min="10498" max="10498" width="18.625" style="2" customWidth="1"/>
    <col min="10499" max="10499" width="15.75" style="2" customWidth="1"/>
    <col min="10500" max="10500" width="9.5" style="2" customWidth="1"/>
    <col min="10501" max="10501" width="14.625" style="2" customWidth="1"/>
    <col min="10502" max="10502" width="16.625" style="2" customWidth="1"/>
    <col min="10503" max="10752" width="9" style="2" customWidth="1"/>
    <col min="10753" max="10753" width="3.875" style="2" customWidth="1"/>
    <col min="10754" max="10754" width="18.625" style="2" customWidth="1"/>
    <col min="10755" max="10755" width="15.75" style="2" customWidth="1"/>
    <col min="10756" max="10756" width="9.5" style="2" customWidth="1"/>
    <col min="10757" max="10757" width="14.625" style="2" customWidth="1"/>
    <col min="10758" max="10758" width="16.625" style="2" customWidth="1"/>
    <col min="10759" max="11008" width="9" style="2" customWidth="1"/>
    <col min="11009" max="11009" width="3.875" style="2" customWidth="1"/>
    <col min="11010" max="11010" width="18.625" style="2" customWidth="1"/>
    <col min="11011" max="11011" width="15.75" style="2" customWidth="1"/>
    <col min="11012" max="11012" width="9.5" style="2" customWidth="1"/>
    <col min="11013" max="11013" width="14.625" style="2" customWidth="1"/>
    <col min="11014" max="11014" width="16.625" style="2" customWidth="1"/>
    <col min="11015" max="11264" width="9" style="2" customWidth="1"/>
    <col min="11265" max="11265" width="3.875" style="2" customWidth="1"/>
    <col min="11266" max="11266" width="18.625" style="2" customWidth="1"/>
    <col min="11267" max="11267" width="15.75" style="2" customWidth="1"/>
    <col min="11268" max="11268" width="9.5" style="2" customWidth="1"/>
    <col min="11269" max="11269" width="14.625" style="2" customWidth="1"/>
    <col min="11270" max="11270" width="16.625" style="2" customWidth="1"/>
    <col min="11271" max="11520" width="9" style="2" customWidth="1"/>
    <col min="11521" max="11521" width="3.875" style="2" customWidth="1"/>
    <col min="11522" max="11522" width="18.625" style="2" customWidth="1"/>
    <col min="11523" max="11523" width="15.75" style="2" customWidth="1"/>
    <col min="11524" max="11524" width="9.5" style="2" customWidth="1"/>
    <col min="11525" max="11525" width="14.625" style="2" customWidth="1"/>
    <col min="11526" max="11526" width="16.625" style="2" customWidth="1"/>
    <col min="11527" max="11776" width="9" style="2" customWidth="1"/>
    <col min="11777" max="11777" width="3.875" style="2" customWidth="1"/>
    <col min="11778" max="11778" width="18.625" style="2" customWidth="1"/>
    <col min="11779" max="11779" width="15.75" style="2" customWidth="1"/>
    <col min="11780" max="11780" width="9.5" style="2" customWidth="1"/>
    <col min="11781" max="11781" width="14.625" style="2" customWidth="1"/>
    <col min="11782" max="11782" width="16.625" style="2" customWidth="1"/>
    <col min="11783" max="12032" width="9" style="2" customWidth="1"/>
    <col min="12033" max="12033" width="3.875" style="2" customWidth="1"/>
    <col min="12034" max="12034" width="18.625" style="2" customWidth="1"/>
    <col min="12035" max="12035" width="15.75" style="2" customWidth="1"/>
    <col min="12036" max="12036" width="9.5" style="2" customWidth="1"/>
    <col min="12037" max="12037" width="14.625" style="2" customWidth="1"/>
    <col min="12038" max="12038" width="16.625" style="2" customWidth="1"/>
    <col min="12039" max="12288" width="9" style="2" customWidth="1"/>
    <col min="12289" max="12289" width="3.875" style="2" customWidth="1"/>
    <col min="12290" max="12290" width="18.625" style="2" customWidth="1"/>
    <col min="12291" max="12291" width="15.75" style="2" customWidth="1"/>
    <col min="12292" max="12292" width="9.5" style="2" customWidth="1"/>
    <col min="12293" max="12293" width="14.625" style="2" customWidth="1"/>
    <col min="12294" max="12294" width="16.625" style="2" customWidth="1"/>
    <col min="12295" max="12544" width="9" style="2" customWidth="1"/>
    <col min="12545" max="12545" width="3.875" style="2" customWidth="1"/>
    <col min="12546" max="12546" width="18.625" style="2" customWidth="1"/>
    <col min="12547" max="12547" width="15.75" style="2" customWidth="1"/>
    <col min="12548" max="12548" width="9.5" style="2" customWidth="1"/>
    <col min="12549" max="12549" width="14.625" style="2" customWidth="1"/>
    <col min="12550" max="12550" width="16.625" style="2" customWidth="1"/>
    <col min="12551" max="12800" width="9" style="2" customWidth="1"/>
    <col min="12801" max="12801" width="3.875" style="2" customWidth="1"/>
    <col min="12802" max="12802" width="18.625" style="2" customWidth="1"/>
    <col min="12803" max="12803" width="15.75" style="2" customWidth="1"/>
    <col min="12804" max="12804" width="9.5" style="2" customWidth="1"/>
    <col min="12805" max="12805" width="14.625" style="2" customWidth="1"/>
    <col min="12806" max="12806" width="16.625" style="2" customWidth="1"/>
    <col min="12807" max="13056" width="9" style="2" customWidth="1"/>
    <col min="13057" max="13057" width="3.875" style="2" customWidth="1"/>
    <col min="13058" max="13058" width="18.625" style="2" customWidth="1"/>
    <col min="13059" max="13059" width="15.75" style="2" customWidth="1"/>
    <col min="13060" max="13060" width="9.5" style="2" customWidth="1"/>
    <col min="13061" max="13061" width="14.625" style="2" customWidth="1"/>
    <col min="13062" max="13062" width="16.625" style="2" customWidth="1"/>
    <col min="13063" max="13312" width="9" style="2" customWidth="1"/>
    <col min="13313" max="13313" width="3.875" style="2" customWidth="1"/>
    <col min="13314" max="13314" width="18.625" style="2" customWidth="1"/>
    <col min="13315" max="13315" width="15.75" style="2" customWidth="1"/>
    <col min="13316" max="13316" width="9.5" style="2" customWidth="1"/>
    <col min="13317" max="13317" width="14.625" style="2" customWidth="1"/>
    <col min="13318" max="13318" width="16.625" style="2" customWidth="1"/>
    <col min="13319" max="13568" width="9" style="2" customWidth="1"/>
    <col min="13569" max="13569" width="3.875" style="2" customWidth="1"/>
    <col min="13570" max="13570" width="18.625" style="2" customWidth="1"/>
    <col min="13571" max="13571" width="15.75" style="2" customWidth="1"/>
    <col min="13572" max="13572" width="9.5" style="2" customWidth="1"/>
    <col min="13573" max="13573" width="14.625" style="2" customWidth="1"/>
    <col min="13574" max="13574" width="16.625" style="2" customWidth="1"/>
    <col min="13575" max="13824" width="9" style="2" customWidth="1"/>
    <col min="13825" max="13825" width="3.875" style="2" customWidth="1"/>
    <col min="13826" max="13826" width="18.625" style="2" customWidth="1"/>
    <col min="13827" max="13827" width="15.75" style="2" customWidth="1"/>
    <col min="13828" max="13828" width="9.5" style="2" customWidth="1"/>
    <col min="13829" max="13829" width="14.625" style="2" customWidth="1"/>
    <col min="13830" max="13830" width="16.625" style="2" customWidth="1"/>
    <col min="13831" max="14080" width="9" style="2" customWidth="1"/>
    <col min="14081" max="14081" width="3.875" style="2" customWidth="1"/>
    <col min="14082" max="14082" width="18.625" style="2" customWidth="1"/>
    <col min="14083" max="14083" width="15.75" style="2" customWidth="1"/>
    <col min="14084" max="14084" width="9.5" style="2" customWidth="1"/>
    <col min="14085" max="14085" width="14.625" style="2" customWidth="1"/>
    <col min="14086" max="14086" width="16.625" style="2" customWidth="1"/>
    <col min="14087" max="14336" width="9" style="2" customWidth="1"/>
    <col min="14337" max="14337" width="3.875" style="2" customWidth="1"/>
    <col min="14338" max="14338" width="18.625" style="2" customWidth="1"/>
    <col min="14339" max="14339" width="15.75" style="2" customWidth="1"/>
    <col min="14340" max="14340" width="9.5" style="2" customWidth="1"/>
    <col min="14341" max="14341" width="14.625" style="2" customWidth="1"/>
    <col min="14342" max="14342" width="16.625" style="2" customWidth="1"/>
    <col min="14343" max="14592" width="9" style="2" customWidth="1"/>
    <col min="14593" max="14593" width="3.875" style="2" customWidth="1"/>
    <col min="14594" max="14594" width="18.625" style="2" customWidth="1"/>
    <col min="14595" max="14595" width="15.75" style="2" customWidth="1"/>
    <col min="14596" max="14596" width="9.5" style="2" customWidth="1"/>
    <col min="14597" max="14597" width="14.625" style="2" customWidth="1"/>
    <col min="14598" max="14598" width="16.625" style="2" customWidth="1"/>
    <col min="14599" max="14848" width="9" style="2" customWidth="1"/>
    <col min="14849" max="14849" width="3.875" style="2" customWidth="1"/>
    <col min="14850" max="14850" width="18.625" style="2" customWidth="1"/>
    <col min="14851" max="14851" width="15.75" style="2" customWidth="1"/>
    <col min="14852" max="14852" width="9.5" style="2" customWidth="1"/>
    <col min="14853" max="14853" width="14.625" style="2" customWidth="1"/>
    <col min="14854" max="14854" width="16.625" style="2" customWidth="1"/>
    <col min="14855" max="15104" width="9" style="2" customWidth="1"/>
    <col min="15105" max="15105" width="3.875" style="2" customWidth="1"/>
    <col min="15106" max="15106" width="18.625" style="2" customWidth="1"/>
    <col min="15107" max="15107" width="15.75" style="2" customWidth="1"/>
    <col min="15108" max="15108" width="9.5" style="2" customWidth="1"/>
    <col min="15109" max="15109" width="14.625" style="2" customWidth="1"/>
    <col min="15110" max="15110" width="16.625" style="2" customWidth="1"/>
    <col min="15111" max="15360" width="9" style="2" customWidth="1"/>
    <col min="15361" max="15361" width="3.875" style="2" customWidth="1"/>
    <col min="15362" max="15362" width="18.625" style="2" customWidth="1"/>
    <col min="15363" max="15363" width="15.75" style="2" customWidth="1"/>
    <col min="15364" max="15364" width="9.5" style="2" customWidth="1"/>
    <col min="15365" max="15365" width="14.625" style="2" customWidth="1"/>
    <col min="15366" max="15366" width="16.625" style="2" customWidth="1"/>
    <col min="15367" max="15616" width="9" style="2" customWidth="1"/>
    <col min="15617" max="15617" width="3.875" style="2" customWidth="1"/>
    <col min="15618" max="15618" width="18.625" style="2" customWidth="1"/>
    <col min="15619" max="15619" width="15.75" style="2" customWidth="1"/>
    <col min="15620" max="15620" width="9.5" style="2" customWidth="1"/>
    <col min="15621" max="15621" width="14.625" style="2" customWidth="1"/>
    <col min="15622" max="15622" width="16.625" style="2" customWidth="1"/>
    <col min="15623" max="15872" width="9" style="2" customWidth="1"/>
    <col min="15873" max="15873" width="3.875" style="2" customWidth="1"/>
    <col min="15874" max="15874" width="18.625" style="2" customWidth="1"/>
    <col min="15875" max="15875" width="15.75" style="2" customWidth="1"/>
    <col min="15876" max="15876" width="9.5" style="2" customWidth="1"/>
    <col min="15877" max="15877" width="14.625" style="2" customWidth="1"/>
    <col min="15878" max="15878" width="16.625" style="2" customWidth="1"/>
    <col min="15879" max="16128" width="9" style="2" customWidth="1"/>
    <col min="16129" max="16129" width="3.875" style="2" customWidth="1"/>
    <col min="16130" max="16130" width="18.625" style="2" customWidth="1"/>
    <col min="16131" max="16131" width="15.75" style="2" customWidth="1"/>
    <col min="16132" max="16132" width="9.5" style="2" customWidth="1"/>
    <col min="16133" max="16133" width="14.625" style="2" customWidth="1"/>
    <col min="16134" max="16134" width="16.625" style="2" customWidth="1"/>
    <col min="16135" max="16384" width="9" style="2" customWidth="1"/>
  </cols>
  <sheetData>
    <row r="1" spans="1:6" ht="24" customHeight="1">
      <c r="A1" s="3"/>
      <c r="F1" s="65" t="s">
        <v>12</v>
      </c>
    </row>
    <row r="2" spans="1:6" ht="24" customHeight="1">
      <c r="F2" s="262" t="s">
        <v>162</v>
      </c>
    </row>
    <row r="3" spans="1:6" ht="24" customHeight="1">
      <c r="B3" s="332" t="s">
        <v>164</v>
      </c>
      <c r="C3" s="332"/>
      <c r="D3" s="332"/>
      <c r="E3" s="332"/>
      <c r="F3" s="332"/>
    </row>
    <row r="4" spans="1:6" ht="24" customHeight="1">
      <c r="B4" s="333" t="s">
        <v>16</v>
      </c>
      <c r="C4" s="337" t="s">
        <v>165</v>
      </c>
      <c r="D4" s="337" t="s">
        <v>166</v>
      </c>
      <c r="E4" s="337" t="s">
        <v>169</v>
      </c>
      <c r="F4" s="341" t="s">
        <v>170</v>
      </c>
    </row>
    <row r="5" spans="1:6" ht="24" customHeight="1">
      <c r="B5" s="334"/>
      <c r="C5" s="338"/>
      <c r="D5" s="338"/>
      <c r="E5" s="338"/>
      <c r="F5" s="342"/>
    </row>
    <row r="6" spans="1:6" ht="24" customHeight="1">
      <c r="B6" s="335"/>
      <c r="C6" s="339"/>
      <c r="D6" s="339"/>
      <c r="E6" s="339"/>
      <c r="F6" s="343"/>
    </row>
    <row r="7" spans="1:6" ht="24" customHeight="1">
      <c r="B7" s="335"/>
      <c r="C7" s="339"/>
      <c r="D7" s="339"/>
      <c r="E7" s="339"/>
      <c r="F7" s="343"/>
    </row>
    <row r="8" spans="1:6" ht="24" customHeight="1">
      <c r="B8" s="335"/>
      <c r="C8" s="339"/>
      <c r="D8" s="339"/>
      <c r="E8" s="339"/>
      <c r="F8" s="343"/>
    </row>
    <row r="9" spans="1:6" ht="24" customHeight="1">
      <c r="B9" s="335"/>
      <c r="C9" s="339"/>
      <c r="D9" s="339"/>
      <c r="E9" s="339"/>
      <c r="F9" s="343"/>
    </row>
    <row r="10" spans="1:6" ht="24" customHeight="1">
      <c r="B10" s="335"/>
      <c r="C10" s="339"/>
      <c r="D10" s="339"/>
      <c r="E10" s="339"/>
      <c r="F10" s="343"/>
    </row>
    <row r="11" spans="1:6" ht="24" customHeight="1">
      <c r="B11" s="335"/>
      <c r="C11" s="339"/>
      <c r="D11" s="339"/>
      <c r="E11" s="339"/>
      <c r="F11" s="343"/>
    </row>
    <row r="12" spans="1:6" ht="24" customHeight="1">
      <c r="B12" s="335"/>
      <c r="C12" s="339"/>
      <c r="D12" s="339"/>
      <c r="E12" s="339"/>
      <c r="F12" s="343"/>
    </row>
    <row r="13" spans="1:6" ht="24" customHeight="1">
      <c r="B13" s="335"/>
      <c r="C13" s="339"/>
      <c r="D13" s="339"/>
      <c r="E13" s="339"/>
      <c r="F13" s="343"/>
    </row>
    <row r="14" spans="1:6" ht="24" customHeight="1">
      <c r="B14" s="335"/>
      <c r="C14" s="339"/>
      <c r="D14" s="339"/>
      <c r="E14" s="339"/>
      <c r="F14" s="343"/>
    </row>
    <row r="15" spans="1:6" ht="24" customHeight="1">
      <c r="B15" s="335"/>
      <c r="C15" s="339"/>
      <c r="D15" s="339"/>
      <c r="E15" s="339"/>
      <c r="F15" s="343"/>
    </row>
    <row r="16" spans="1:6" ht="24" customHeight="1">
      <c r="B16" s="335"/>
      <c r="C16" s="339"/>
      <c r="D16" s="339"/>
      <c r="E16" s="339"/>
      <c r="F16" s="343"/>
    </row>
    <row r="17" spans="2:6" ht="24" customHeight="1">
      <c r="B17" s="335"/>
      <c r="C17" s="339"/>
      <c r="D17" s="339"/>
      <c r="E17" s="339"/>
      <c r="F17" s="343"/>
    </row>
    <row r="18" spans="2:6" ht="24" customHeight="1">
      <c r="B18" s="335"/>
      <c r="C18" s="339"/>
      <c r="D18" s="339"/>
      <c r="E18" s="339"/>
      <c r="F18" s="343"/>
    </row>
    <row r="19" spans="2:6" ht="24" customHeight="1">
      <c r="B19" s="335"/>
      <c r="C19" s="339"/>
      <c r="D19" s="339"/>
      <c r="E19" s="339"/>
      <c r="F19" s="343"/>
    </row>
    <row r="20" spans="2:6" ht="24" customHeight="1">
      <c r="B20" s="335"/>
      <c r="C20" s="339"/>
      <c r="D20" s="339"/>
      <c r="E20" s="339"/>
      <c r="F20" s="343"/>
    </row>
    <row r="21" spans="2:6" ht="24" customHeight="1">
      <c r="B21" s="335"/>
      <c r="C21" s="339"/>
      <c r="D21" s="339"/>
      <c r="E21" s="339"/>
      <c r="F21" s="343"/>
    </row>
    <row r="22" spans="2:6" ht="24" customHeight="1">
      <c r="B22" s="335"/>
      <c r="C22" s="339"/>
      <c r="D22" s="339"/>
      <c r="E22" s="339"/>
      <c r="F22" s="343"/>
    </row>
    <row r="23" spans="2:6" ht="24" customHeight="1">
      <c r="B23" s="335"/>
      <c r="C23" s="339"/>
      <c r="D23" s="339"/>
      <c r="E23" s="339"/>
      <c r="F23" s="343"/>
    </row>
    <row r="24" spans="2:6" ht="24" customHeight="1">
      <c r="B24" s="335"/>
      <c r="C24" s="339"/>
      <c r="D24" s="339"/>
      <c r="E24" s="339"/>
      <c r="F24" s="343"/>
    </row>
    <row r="25" spans="2:6" ht="24" customHeight="1">
      <c r="B25" s="335"/>
      <c r="C25" s="339"/>
      <c r="D25" s="339"/>
      <c r="E25" s="339"/>
      <c r="F25" s="343"/>
    </row>
    <row r="26" spans="2:6" ht="24" customHeight="1">
      <c r="B26" s="335"/>
      <c r="C26" s="339"/>
      <c r="D26" s="339"/>
      <c r="E26" s="339"/>
      <c r="F26" s="343"/>
    </row>
    <row r="27" spans="2:6" ht="24" customHeight="1">
      <c r="B27" s="335"/>
      <c r="C27" s="339"/>
      <c r="D27" s="339"/>
      <c r="E27" s="339"/>
      <c r="F27" s="343"/>
    </row>
    <row r="28" spans="2:6" ht="24" customHeight="1">
      <c r="B28" s="336"/>
      <c r="C28" s="340"/>
      <c r="D28" s="340"/>
      <c r="E28" s="340"/>
      <c r="F28" s="344"/>
    </row>
    <row r="29" spans="2:6" ht="24" customHeight="1"/>
    <row r="30" spans="2:6" ht="24" customHeight="1"/>
    <row r="31" spans="2:6" ht="24" customHeight="1"/>
    <row r="32" spans="2:6" ht="24" customHeight="1"/>
    <row r="33" ht="24" customHeight="1"/>
    <row r="34" ht="24" customHeight="1"/>
    <row r="35" ht="24" customHeight="1"/>
    <row r="36" ht="24" customHeight="1"/>
    <row r="37" ht="24" customHeight="1"/>
  </sheetData>
  <mergeCells count="1">
    <mergeCell ref="B3:F3"/>
  </mergeCells>
  <phoneticPr fontId="4"/>
  <printOptions horizontalCentered="1" verticalCentered="1"/>
  <pageMargins left="0.78700000000000003" right="0.78700000000000003" top="0.98400000000000021" bottom="0.98400000000000021" header="0.51200000000000001" footer="0.51200000000000001"/>
  <pageSetup paperSize="9" fitToWidth="1" fitToHeight="1" orientation="portrait" usePrinterDefaults="1" blackAndWhite="1"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dimension ref="A1:F28"/>
  <sheetViews>
    <sheetView showGridLines="0" view="pageBreakPreview" zoomScale="60" workbookViewId="0">
      <selection activeCell="AA20" sqref="AA20"/>
    </sheetView>
  </sheetViews>
  <sheetFormatPr defaultRowHeight="13.5"/>
  <cols>
    <col min="1" max="1" width="3.875" style="2" customWidth="1"/>
    <col min="2" max="2" width="18.625" style="2" customWidth="1"/>
    <col min="3" max="3" width="15.75" style="2" customWidth="1"/>
    <col min="4" max="4" width="9.5" style="2" customWidth="1"/>
    <col min="5" max="5" width="14.625" style="2" customWidth="1"/>
    <col min="6" max="6" width="16.625" style="2" customWidth="1"/>
    <col min="7" max="256" width="9" style="2" customWidth="1"/>
    <col min="257" max="257" width="3.875" style="2" customWidth="1"/>
    <col min="258" max="258" width="18.625" style="2" customWidth="1"/>
    <col min="259" max="259" width="15.75" style="2" customWidth="1"/>
    <col min="260" max="260" width="9.5" style="2" customWidth="1"/>
    <col min="261" max="261" width="14.625" style="2" customWidth="1"/>
    <col min="262" max="262" width="16.625" style="2" customWidth="1"/>
    <col min="263" max="512" width="9" style="2" customWidth="1"/>
    <col min="513" max="513" width="3.875" style="2" customWidth="1"/>
    <col min="514" max="514" width="18.625" style="2" customWidth="1"/>
    <col min="515" max="515" width="15.75" style="2" customWidth="1"/>
    <col min="516" max="516" width="9.5" style="2" customWidth="1"/>
    <col min="517" max="517" width="14.625" style="2" customWidth="1"/>
    <col min="518" max="518" width="16.625" style="2" customWidth="1"/>
    <col min="519" max="768" width="9" style="2" customWidth="1"/>
    <col min="769" max="769" width="3.875" style="2" customWidth="1"/>
    <col min="770" max="770" width="18.625" style="2" customWidth="1"/>
    <col min="771" max="771" width="15.75" style="2" customWidth="1"/>
    <col min="772" max="772" width="9.5" style="2" customWidth="1"/>
    <col min="773" max="773" width="14.625" style="2" customWidth="1"/>
    <col min="774" max="774" width="16.625" style="2" customWidth="1"/>
    <col min="775" max="1024" width="9" style="2" customWidth="1"/>
    <col min="1025" max="1025" width="3.875" style="2" customWidth="1"/>
    <col min="1026" max="1026" width="18.625" style="2" customWidth="1"/>
    <col min="1027" max="1027" width="15.75" style="2" customWidth="1"/>
    <col min="1028" max="1028" width="9.5" style="2" customWidth="1"/>
    <col min="1029" max="1029" width="14.625" style="2" customWidth="1"/>
    <col min="1030" max="1030" width="16.625" style="2" customWidth="1"/>
    <col min="1031" max="1280" width="9" style="2" customWidth="1"/>
    <col min="1281" max="1281" width="3.875" style="2" customWidth="1"/>
    <col min="1282" max="1282" width="18.625" style="2" customWidth="1"/>
    <col min="1283" max="1283" width="15.75" style="2" customWidth="1"/>
    <col min="1284" max="1284" width="9.5" style="2" customWidth="1"/>
    <col min="1285" max="1285" width="14.625" style="2" customWidth="1"/>
    <col min="1286" max="1286" width="16.625" style="2" customWidth="1"/>
    <col min="1287" max="1536" width="9" style="2" customWidth="1"/>
    <col min="1537" max="1537" width="3.875" style="2" customWidth="1"/>
    <col min="1538" max="1538" width="18.625" style="2" customWidth="1"/>
    <col min="1539" max="1539" width="15.75" style="2" customWidth="1"/>
    <col min="1540" max="1540" width="9.5" style="2" customWidth="1"/>
    <col min="1541" max="1541" width="14.625" style="2" customWidth="1"/>
    <col min="1542" max="1542" width="16.625" style="2" customWidth="1"/>
    <col min="1543" max="1792" width="9" style="2" customWidth="1"/>
    <col min="1793" max="1793" width="3.875" style="2" customWidth="1"/>
    <col min="1794" max="1794" width="18.625" style="2" customWidth="1"/>
    <col min="1795" max="1795" width="15.75" style="2" customWidth="1"/>
    <col min="1796" max="1796" width="9.5" style="2" customWidth="1"/>
    <col min="1797" max="1797" width="14.625" style="2" customWidth="1"/>
    <col min="1798" max="1798" width="16.625" style="2" customWidth="1"/>
    <col min="1799" max="2048" width="9" style="2" customWidth="1"/>
    <col min="2049" max="2049" width="3.875" style="2" customWidth="1"/>
    <col min="2050" max="2050" width="18.625" style="2" customWidth="1"/>
    <col min="2051" max="2051" width="15.75" style="2" customWidth="1"/>
    <col min="2052" max="2052" width="9.5" style="2" customWidth="1"/>
    <col min="2053" max="2053" width="14.625" style="2" customWidth="1"/>
    <col min="2054" max="2054" width="16.625" style="2" customWidth="1"/>
    <col min="2055" max="2304" width="9" style="2" customWidth="1"/>
    <col min="2305" max="2305" width="3.875" style="2" customWidth="1"/>
    <col min="2306" max="2306" width="18.625" style="2" customWidth="1"/>
    <col min="2307" max="2307" width="15.75" style="2" customWidth="1"/>
    <col min="2308" max="2308" width="9.5" style="2" customWidth="1"/>
    <col min="2309" max="2309" width="14.625" style="2" customWidth="1"/>
    <col min="2310" max="2310" width="16.625" style="2" customWidth="1"/>
    <col min="2311" max="2560" width="9" style="2" customWidth="1"/>
    <col min="2561" max="2561" width="3.875" style="2" customWidth="1"/>
    <col min="2562" max="2562" width="18.625" style="2" customWidth="1"/>
    <col min="2563" max="2563" width="15.75" style="2" customWidth="1"/>
    <col min="2564" max="2564" width="9.5" style="2" customWidth="1"/>
    <col min="2565" max="2565" width="14.625" style="2" customWidth="1"/>
    <col min="2566" max="2566" width="16.625" style="2" customWidth="1"/>
    <col min="2567" max="2816" width="9" style="2" customWidth="1"/>
    <col min="2817" max="2817" width="3.875" style="2" customWidth="1"/>
    <col min="2818" max="2818" width="18.625" style="2" customWidth="1"/>
    <col min="2819" max="2819" width="15.75" style="2" customWidth="1"/>
    <col min="2820" max="2820" width="9.5" style="2" customWidth="1"/>
    <col min="2821" max="2821" width="14.625" style="2" customWidth="1"/>
    <col min="2822" max="2822" width="16.625" style="2" customWidth="1"/>
    <col min="2823" max="3072" width="9" style="2" customWidth="1"/>
    <col min="3073" max="3073" width="3.875" style="2" customWidth="1"/>
    <col min="3074" max="3074" width="18.625" style="2" customWidth="1"/>
    <col min="3075" max="3075" width="15.75" style="2" customWidth="1"/>
    <col min="3076" max="3076" width="9.5" style="2" customWidth="1"/>
    <col min="3077" max="3077" width="14.625" style="2" customWidth="1"/>
    <col min="3078" max="3078" width="16.625" style="2" customWidth="1"/>
    <col min="3079" max="3328" width="9" style="2" customWidth="1"/>
    <col min="3329" max="3329" width="3.875" style="2" customWidth="1"/>
    <col min="3330" max="3330" width="18.625" style="2" customWidth="1"/>
    <col min="3331" max="3331" width="15.75" style="2" customWidth="1"/>
    <col min="3332" max="3332" width="9.5" style="2" customWidth="1"/>
    <col min="3333" max="3333" width="14.625" style="2" customWidth="1"/>
    <col min="3334" max="3334" width="16.625" style="2" customWidth="1"/>
    <col min="3335" max="3584" width="9" style="2" customWidth="1"/>
    <col min="3585" max="3585" width="3.875" style="2" customWidth="1"/>
    <col min="3586" max="3586" width="18.625" style="2" customWidth="1"/>
    <col min="3587" max="3587" width="15.75" style="2" customWidth="1"/>
    <col min="3588" max="3588" width="9.5" style="2" customWidth="1"/>
    <col min="3589" max="3589" width="14.625" style="2" customWidth="1"/>
    <col min="3590" max="3590" width="16.625" style="2" customWidth="1"/>
    <col min="3591" max="3840" width="9" style="2" customWidth="1"/>
    <col min="3841" max="3841" width="3.875" style="2" customWidth="1"/>
    <col min="3842" max="3842" width="18.625" style="2" customWidth="1"/>
    <col min="3843" max="3843" width="15.75" style="2" customWidth="1"/>
    <col min="3844" max="3844" width="9.5" style="2" customWidth="1"/>
    <col min="3845" max="3845" width="14.625" style="2" customWidth="1"/>
    <col min="3846" max="3846" width="16.625" style="2" customWidth="1"/>
    <col min="3847" max="4096" width="9" style="2" customWidth="1"/>
    <col min="4097" max="4097" width="3.875" style="2" customWidth="1"/>
    <col min="4098" max="4098" width="18.625" style="2" customWidth="1"/>
    <col min="4099" max="4099" width="15.75" style="2" customWidth="1"/>
    <col min="4100" max="4100" width="9.5" style="2" customWidth="1"/>
    <col min="4101" max="4101" width="14.625" style="2" customWidth="1"/>
    <col min="4102" max="4102" width="16.625" style="2" customWidth="1"/>
    <col min="4103" max="4352" width="9" style="2" customWidth="1"/>
    <col min="4353" max="4353" width="3.875" style="2" customWidth="1"/>
    <col min="4354" max="4354" width="18.625" style="2" customWidth="1"/>
    <col min="4355" max="4355" width="15.75" style="2" customWidth="1"/>
    <col min="4356" max="4356" width="9.5" style="2" customWidth="1"/>
    <col min="4357" max="4357" width="14.625" style="2" customWidth="1"/>
    <col min="4358" max="4358" width="16.625" style="2" customWidth="1"/>
    <col min="4359" max="4608" width="9" style="2" customWidth="1"/>
    <col min="4609" max="4609" width="3.875" style="2" customWidth="1"/>
    <col min="4610" max="4610" width="18.625" style="2" customWidth="1"/>
    <col min="4611" max="4611" width="15.75" style="2" customWidth="1"/>
    <col min="4612" max="4612" width="9.5" style="2" customWidth="1"/>
    <col min="4613" max="4613" width="14.625" style="2" customWidth="1"/>
    <col min="4614" max="4614" width="16.625" style="2" customWidth="1"/>
    <col min="4615" max="4864" width="9" style="2" customWidth="1"/>
    <col min="4865" max="4865" width="3.875" style="2" customWidth="1"/>
    <col min="4866" max="4866" width="18.625" style="2" customWidth="1"/>
    <col min="4867" max="4867" width="15.75" style="2" customWidth="1"/>
    <col min="4868" max="4868" width="9.5" style="2" customWidth="1"/>
    <col min="4869" max="4869" width="14.625" style="2" customWidth="1"/>
    <col min="4870" max="4870" width="16.625" style="2" customWidth="1"/>
    <col min="4871" max="5120" width="9" style="2" customWidth="1"/>
    <col min="5121" max="5121" width="3.875" style="2" customWidth="1"/>
    <col min="5122" max="5122" width="18.625" style="2" customWidth="1"/>
    <col min="5123" max="5123" width="15.75" style="2" customWidth="1"/>
    <col min="5124" max="5124" width="9.5" style="2" customWidth="1"/>
    <col min="5125" max="5125" width="14.625" style="2" customWidth="1"/>
    <col min="5126" max="5126" width="16.625" style="2" customWidth="1"/>
    <col min="5127" max="5376" width="9" style="2" customWidth="1"/>
    <col min="5377" max="5377" width="3.875" style="2" customWidth="1"/>
    <col min="5378" max="5378" width="18.625" style="2" customWidth="1"/>
    <col min="5379" max="5379" width="15.75" style="2" customWidth="1"/>
    <col min="5380" max="5380" width="9.5" style="2" customWidth="1"/>
    <col min="5381" max="5381" width="14.625" style="2" customWidth="1"/>
    <col min="5382" max="5382" width="16.625" style="2" customWidth="1"/>
    <col min="5383" max="5632" width="9" style="2" customWidth="1"/>
    <col min="5633" max="5633" width="3.875" style="2" customWidth="1"/>
    <col min="5634" max="5634" width="18.625" style="2" customWidth="1"/>
    <col min="5635" max="5635" width="15.75" style="2" customWidth="1"/>
    <col min="5636" max="5636" width="9.5" style="2" customWidth="1"/>
    <col min="5637" max="5637" width="14.625" style="2" customWidth="1"/>
    <col min="5638" max="5638" width="16.625" style="2" customWidth="1"/>
    <col min="5639" max="5888" width="9" style="2" customWidth="1"/>
    <col min="5889" max="5889" width="3.875" style="2" customWidth="1"/>
    <col min="5890" max="5890" width="18.625" style="2" customWidth="1"/>
    <col min="5891" max="5891" width="15.75" style="2" customWidth="1"/>
    <col min="5892" max="5892" width="9.5" style="2" customWidth="1"/>
    <col min="5893" max="5893" width="14.625" style="2" customWidth="1"/>
    <col min="5894" max="5894" width="16.625" style="2" customWidth="1"/>
    <col min="5895" max="6144" width="9" style="2" customWidth="1"/>
    <col min="6145" max="6145" width="3.875" style="2" customWidth="1"/>
    <col min="6146" max="6146" width="18.625" style="2" customWidth="1"/>
    <col min="6147" max="6147" width="15.75" style="2" customWidth="1"/>
    <col min="6148" max="6148" width="9.5" style="2" customWidth="1"/>
    <col min="6149" max="6149" width="14.625" style="2" customWidth="1"/>
    <col min="6150" max="6150" width="16.625" style="2" customWidth="1"/>
    <col min="6151" max="6400" width="9" style="2" customWidth="1"/>
    <col min="6401" max="6401" width="3.875" style="2" customWidth="1"/>
    <col min="6402" max="6402" width="18.625" style="2" customWidth="1"/>
    <col min="6403" max="6403" width="15.75" style="2" customWidth="1"/>
    <col min="6404" max="6404" width="9.5" style="2" customWidth="1"/>
    <col min="6405" max="6405" width="14.625" style="2" customWidth="1"/>
    <col min="6406" max="6406" width="16.625" style="2" customWidth="1"/>
    <col min="6407" max="6656" width="9" style="2" customWidth="1"/>
    <col min="6657" max="6657" width="3.875" style="2" customWidth="1"/>
    <col min="6658" max="6658" width="18.625" style="2" customWidth="1"/>
    <col min="6659" max="6659" width="15.75" style="2" customWidth="1"/>
    <col min="6660" max="6660" width="9.5" style="2" customWidth="1"/>
    <col min="6661" max="6661" width="14.625" style="2" customWidth="1"/>
    <col min="6662" max="6662" width="16.625" style="2" customWidth="1"/>
    <col min="6663" max="6912" width="9" style="2" customWidth="1"/>
    <col min="6913" max="6913" width="3.875" style="2" customWidth="1"/>
    <col min="6914" max="6914" width="18.625" style="2" customWidth="1"/>
    <col min="6915" max="6915" width="15.75" style="2" customWidth="1"/>
    <col min="6916" max="6916" width="9.5" style="2" customWidth="1"/>
    <col min="6917" max="6917" width="14.625" style="2" customWidth="1"/>
    <col min="6918" max="6918" width="16.625" style="2" customWidth="1"/>
    <col min="6919" max="7168" width="9" style="2" customWidth="1"/>
    <col min="7169" max="7169" width="3.875" style="2" customWidth="1"/>
    <col min="7170" max="7170" width="18.625" style="2" customWidth="1"/>
    <col min="7171" max="7171" width="15.75" style="2" customWidth="1"/>
    <col min="7172" max="7172" width="9.5" style="2" customWidth="1"/>
    <col min="7173" max="7173" width="14.625" style="2" customWidth="1"/>
    <col min="7174" max="7174" width="16.625" style="2" customWidth="1"/>
    <col min="7175" max="7424" width="9" style="2" customWidth="1"/>
    <col min="7425" max="7425" width="3.875" style="2" customWidth="1"/>
    <col min="7426" max="7426" width="18.625" style="2" customWidth="1"/>
    <col min="7427" max="7427" width="15.75" style="2" customWidth="1"/>
    <col min="7428" max="7428" width="9.5" style="2" customWidth="1"/>
    <col min="7429" max="7429" width="14.625" style="2" customWidth="1"/>
    <col min="7430" max="7430" width="16.625" style="2" customWidth="1"/>
    <col min="7431" max="7680" width="9" style="2" customWidth="1"/>
    <col min="7681" max="7681" width="3.875" style="2" customWidth="1"/>
    <col min="7682" max="7682" width="18.625" style="2" customWidth="1"/>
    <col min="7683" max="7683" width="15.75" style="2" customWidth="1"/>
    <col min="7684" max="7684" width="9.5" style="2" customWidth="1"/>
    <col min="7685" max="7685" width="14.625" style="2" customWidth="1"/>
    <col min="7686" max="7686" width="16.625" style="2" customWidth="1"/>
    <col min="7687" max="7936" width="9" style="2" customWidth="1"/>
    <col min="7937" max="7937" width="3.875" style="2" customWidth="1"/>
    <col min="7938" max="7938" width="18.625" style="2" customWidth="1"/>
    <col min="7939" max="7939" width="15.75" style="2" customWidth="1"/>
    <col min="7940" max="7940" width="9.5" style="2" customWidth="1"/>
    <col min="7941" max="7941" width="14.625" style="2" customWidth="1"/>
    <col min="7942" max="7942" width="16.625" style="2" customWidth="1"/>
    <col min="7943" max="8192" width="9" style="2" customWidth="1"/>
    <col min="8193" max="8193" width="3.875" style="2" customWidth="1"/>
    <col min="8194" max="8194" width="18.625" style="2" customWidth="1"/>
    <col min="8195" max="8195" width="15.75" style="2" customWidth="1"/>
    <col min="8196" max="8196" width="9.5" style="2" customWidth="1"/>
    <col min="8197" max="8197" width="14.625" style="2" customWidth="1"/>
    <col min="8198" max="8198" width="16.625" style="2" customWidth="1"/>
    <col min="8199" max="8448" width="9" style="2" customWidth="1"/>
    <col min="8449" max="8449" width="3.875" style="2" customWidth="1"/>
    <col min="8450" max="8450" width="18.625" style="2" customWidth="1"/>
    <col min="8451" max="8451" width="15.75" style="2" customWidth="1"/>
    <col min="8452" max="8452" width="9.5" style="2" customWidth="1"/>
    <col min="8453" max="8453" width="14.625" style="2" customWidth="1"/>
    <col min="8454" max="8454" width="16.625" style="2" customWidth="1"/>
    <col min="8455" max="8704" width="9" style="2" customWidth="1"/>
    <col min="8705" max="8705" width="3.875" style="2" customWidth="1"/>
    <col min="8706" max="8706" width="18.625" style="2" customWidth="1"/>
    <col min="8707" max="8707" width="15.75" style="2" customWidth="1"/>
    <col min="8708" max="8708" width="9.5" style="2" customWidth="1"/>
    <col min="8709" max="8709" width="14.625" style="2" customWidth="1"/>
    <col min="8710" max="8710" width="16.625" style="2" customWidth="1"/>
    <col min="8711" max="8960" width="9" style="2" customWidth="1"/>
    <col min="8961" max="8961" width="3.875" style="2" customWidth="1"/>
    <col min="8962" max="8962" width="18.625" style="2" customWidth="1"/>
    <col min="8963" max="8963" width="15.75" style="2" customWidth="1"/>
    <col min="8964" max="8964" width="9.5" style="2" customWidth="1"/>
    <col min="8965" max="8965" width="14.625" style="2" customWidth="1"/>
    <col min="8966" max="8966" width="16.625" style="2" customWidth="1"/>
    <col min="8967" max="9216" width="9" style="2" customWidth="1"/>
    <col min="9217" max="9217" width="3.875" style="2" customWidth="1"/>
    <col min="9218" max="9218" width="18.625" style="2" customWidth="1"/>
    <col min="9219" max="9219" width="15.75" style="2" customWidth="1"/>
    <col min="9220" max="9220" width="9.5" style="2" customWidth="1"/>
    <col min="9221" max="9221" width="14.625" style="2" customWidth="1"/>
    <col min="9222" max="9222" width="16.625" style="2" customWidth="1"/>
    <col min="9223" max="9472" width="9" style="2" customWidth="1"/>
    <col min="9473" max="9473" width="3.875" style="2" customWidth="1"/>
    <col min="9474" max="9474" width="18.625" style="2" customWidth="1"/>
    <col min="9475" max="9475" width="15.75" style="2" customWidth="1"/>
    <col min="9476" max="9476" width="9.5" style="2" customWidth="1"/>
    <col min="9477" max="9477" width="14.625" style="2" customWidth="1"/>
    <col min="9478" max="9478" width="16.625" style="2" customWidth="1"/>
    <col min="9479" max="9728" width="9" style="2" customWidth="1"/>
    <col min="9729" max="9729" width="3.875" style="2" customWidth="1"/>
    <col min="9730" max="9730" width="18.625" style="2" customWidth="1"/>
    <col min="9731" max="9731" width="15.75" style="2" customWidth="1"/>
    <col min="9732" max="9732" width="9.5" style="2" customWidth="1"/>
    <col min="9733" max="9733" width="14.625" style="2" customWidth="1"/>
    <col min="9734" max="9734" width="16.625" style="2" customWidth="1"/>
    <col min="9735" max="9984" width="9" style="2" customWidth="1"/>
    <col min="9985" max="9985" width="3.875" style="2" customWidth="1"/>
    <col min="9986" max="9986" width="18.625" style="2" customWidth="1"/>
    <col min="9987" max="9987" width="15.75" style="2" customWidth="1"/>
    <col min="9988" max="9988" width="9.5" style="2" customWidth="1"/>
    <col min="9989" max="9989" width="14.625" style="2" customWidth="1"/>
    <col min="9990" max="9990" width="16.625" style="2" customWidth="1"/>
    <col min="9991" max="10240" width="9" style="2" customWidth="1"/>
    <col min="10241" max="10241" width="3.875" style="2" customWidth="1"/>
    <col min="10242" max="10242" width="18.625" style="2" customWidth="1"/>
    <col min="10243" max="10243" width="15.75" style="2" customWidth="1"/>
    <col min="10244" max="10244" width="9.5" style="2" customWidth="1"/>
    <col min="10245" max="10245" width="14.625" style="2" customWidth="1"/>
    <col min="10246" max="10246" width="16.625" style="2" customWidth="1"/>
    <col min="10247" max="10496" width="9" style="2" customWidth="1"/>
    <col min="10497" max="10497" width="3.875" style="2" customWidth="1"/>
    <col min="10498" max="10498" width="18.625" style="2" customWidth="1"/>
    <col min="10499" max="10499" width="15.75" style="2" customWidth="1"/>
    <col min="10500" max="10500" width="9.5" style="2" customWidth="1"/>
    <col min="10501" max="10501" width="14.625" style="2" customWidth="1"/>
    <col min="10502" max="10502" width="16.625" style="2" customWidth="1"/>
    <col min="10503" max="10752" width="9" style="2" customWidth="1"/>
    <col min="10753" max="10753" width="3.875" style="2" customWidth="1"/>
    <col min="10754" max="10754" width="18.625" style="2" customWidth="1"/>
    <col min="10755" max="10755" width="15.75" style="2" customWidth="1"/>
    <col min="10756" max="10756" width="9.5" style="2" customWidth="1"/>
    <col min="10757" max="10757" width="14.625" style="2" customWidth="1"/>
    <col min="10758" max="10758" width="16.625" style="2" customWidth="1"/>
    <col min="10759" max="11008" width="9" style="2" customWidth="1"/>
    <col min="11009" max="11009" width="3.875" style="2" customWidth="1"/>
    <col min="11010" max="11010" width="18.625" style="2" customWidth="1"/>
    <col min="11011" max="11011" width="15.75" style="2" customWidth="1"/>
    <col min="11012" max="11012" width="9.5" style="2" customWidth="1"/>
    <col min="11013" max="11013" width="14.625" style="2" customWidth="1"/>
    <col min="11014" max="11014" width="16.625" style="2" customWidth="1"/>
    <col min="11015" max="11264" width="9" style="2" customWidth="1"/>
    <col min="11265" max="11265" width="3.875" style="2" customWidth="1"/>
    <col min="11266" max="11266" width="18.625" style="2" customWidth="1"/>
    <col min="11267" max="11267" width="15.75" style="2" customWidth="1"/>
    <col min="11268" max="11268" width="9.5" style="2" customWidth="1"/>
    <col min="11269" max="11269" width="14.625" style="2" customWidth="1"/>
    <col min="11270" max="11270" width="16.625" style="2" customWidth="1"/>
    <col min="11271" max="11520" width="9" style="2" customWidth="1"/>
    <col min="11521" max="11521" width="3.875" style="2" customWidth="1"/>
    <col min="11522" max="11522" width="18.625" style="2" customWidth="1"/>
    <col min="11523" max="11523" width="15.75" style="2" customWidth="1"/>
    <col min="11524" max="11524" width="9.5" style="2" customWidth="1"/>
    <col min="11525" max="11525" width="14.625" style="2" customWidth="1"/>
    <col min="11526" max="11526" width="16.625" style="2" customWidth="1"/>
    <col min="11527" max="11776" width="9" style="2" customWidth="1"/>
    <col min="11777" max="11777" width="3.875" style="2" customWidth="1"/>
    <col min="11778" max="11778" width="18.625" style="2" customWidth="1"/>
    <col min="11779" max="11779" width="15.75" style="2" customWidth="1"/>
    <col min="11780" max="11780" width="9.5" style="2" customWidth="1"/>
    <col min="11781" max="11781" width="14.625" style="2" customWidth="1"/>
    <col min="11782" max="11782" width="16.625" style="2" customWidth="1"/>
    <col min="11783" max="12032" width="9" style="2" customWidth="1"/>
    <col min="12033" max="12033" width="3.875" style="2" customWidth="1"/>
    <col min="12034" max="12034" width="18.625" style="2" customWidth="1"/>
    <col min="12035" max="12035" width="15.75" style="2" customWidth="1"/>
    <col min="12036" max="12036" width="9.5" style="2" customWidth="1"/>
    <col min="12037" max="12037" width="14.625" style="2" customWidth="1"/>
    <col min="12038" max="12038" width="16.625" style="2" customWidth="1"/>
    <col min="12039" max="12288" width="9" style="2" customWidth="1"/>
    <col min="12289" max="12289" width="3.875" style="2" customWidth="1"/>
    <col min="12290" max="12290" width="18.625" style="2" customWidth="1"/>
    <col min="12291" max="12291" width="15.75" style="2" customWidth="1"/>
    <col min="12292" max="12292" width="9.5" style="2" customWidth="1"/>
    <col min="12293" max="12293" width="14.625" style="2" customWidth="1"/>
    <col min="12294" max="12294" width="16.625" style="2" customWidth="1"/>
    <col min="12295" max="12544" width="9" style="2" customWidth="1"/>
    <col min="12545" max="12545" width="3.875" style="2" customWidth="1"/>
    <col min="12546" max="12546" width="18.625" style="2" customWidth="1"/>
    <col min="12547" max="12547" width="15.75" style="2" customWidth="1"/>
    <col min="12548" max="12548" width="9.5" style="2" customWidth="1"/>
    <col min="12549" max="12549" width="14.625" style="2" customWidth="1"/>
    <col min="12550" max="12550" width="16.625" style="2" customWidth="1"/>
    <col min="12551" max="12800" width="9" style="2" customWidth="1"/>
    <col min="12801" max="12801" width="3.875" style="2" customWidth="1"/>
    <col min="12802" max="12802" width="18.625" style="2" customWidth="1"/>
    <col min="12803" max="12803" width="15.75" style="2" customWidth="1"/>
    <col min="12804" max="12804" width="9.5" style="2" customWidth="1"/>
    <col min="12805" max="12805" width="14.625" style="2" customWidth="1"/>
    <col min="12806" max="12806" width="16.625" style="2" customWidth="1"/>
    <col min="12807" max="13056" width="9" style="2" customWidth="1"/>
    <col min="13057" max="13057" width="3.875" style="2" customWidth="1"/>
    <col min="13058" max="13058" width="18.625" style="2" customWidth="1"/>
    <col min="13059" max="13059" width="15.75" style="2" customWidth="1"/>
    <col min="13060" max="13060" width="9.5" style="2" customWidth="1"/>
    <col min="13061" max="13061" width="14.625" style="2" customWidth="1"/>
    <col min="13062" max="13062" width="16.625" style="2" customWidth="1"/>
    <col min="13063" max="13312" width="9" style="2" customWidth="1"/>
    <col min="13313" max="13313" width="3.875" style="2" customWidth="1"/>
    <col min="13314" max="13314" width="18.625" style="2" customWidth="1"/>
    <col min="13315" max="13315" width="15.75" style="2" customWidth="1"/>
    <col min="13316" max="13316" width="9.5" style="2" customWidth="1"/>
    <col min="13317" max="13317" width="14.625" style="2" customWidth="1"/>
    <col min="13318" max="13318" width="16.625" style="2" customWidth="1"/>
    <col min="13319" max="13568" width="9" style="2" customWidth="1"/>
    <col min="13569" max="13569" width="3.875" style="2" customWidth="1"/>
    <col min="13570" max="13570" width="18.625" style="2" customWidth="1"/>
    <col min="13571" max="13571" width="15.75" style="2" customWidth="1"/>
    <col min="13572" max="13572" width="9.5" style="2" customWidth="1"/>
    <col min="13573" max="13573" width="14.625" style="2" customWidth="1"/>
    <col min="13574" max="13574" width="16.625" style="2" customWidth="1"/>
    <col min="13575" max="13824" width="9" style="2" customWidth="1"/>
    <col min="13825" max="13825" width="3.875" style="2" customWidth="1"/>
    <col min="13826" max="13826" width="18.625" style="2" customWidth="1"/>
    <col min="13827" max="13827" width="15.75" style="2" customWidth="1"/>
    <col min="13828" max="13828" width="9.5" style="2" customWidth="1"/>
    <col min="13829" max="13829" width="14.625" style="2" customWidth="1"/>
    <col min="13830" max="13830" width="16.625" style="2" customWidth="1"/>
    <col min="13831" max="14080" width="9" style="2" customWidth="1"/>
    <col min="14081" max="14081" width="3.875" style="2" customWidth="1"/>
    <col min="14082" max="14082" width="18.625" style="2" customWidth="1"/>
    <col min="14083" max="14083" width="15.75" style="2" customWidth="1"/>
    <col min="14084" max="14084" width="9.5" style="2" customWidth="1"/>
    <col min="14085" max="14085" width="14.625" style="2" customWidth="1"/>
    <col min="14086" max="14086" width="16.625" style="2" customWidth="1"/>
    <col min="14087" max="14336" width="9" style="2" customWidth="1"/>
    <col min="14337" max="14337" width="3.875" style="2" customWidth="1"/>
    <col min="14338" max="14338" width="18.625" style="2" customWidth="1"/>
    <col min="14339" max="14339" width="15.75" style="2" customWidth="1"/>
    <col min="14340" max="14340" width="9.5" style="2" customWidth="1"/>
    <col min="14341" max="14341" width="14.625" style="2" customWidth="1"/>
    <col min="14342" max="14342" width="16.625" style="2" customWidth="1"/>
    <col min="14343" max="14592" width="9" style="2" customWidth="1"/>
    <col min="14593" max="14593" width="3.875" style="2" customWidth="1"/>
    <col min="14594" max="14594" width="18.625" style="2" customWidth="1"/>
    <col min="14595" max="14595" width="15.75" style="2" customWidth="1"/>
    <col min="14596" max="14596" width="9.5" style="2" customWidth="1"/>
    <col min="14597" max="14597" width="14.625" style="2" customWidth="1"/>
    <col min="14598" max="14598" width="16.625" style="2" customWidth="1"/>
    <col min="14599" max="14848" width="9" style="2" customWidth="1"/>
    <col min="14849" max="14849" width="3.875" style="2" customWidth="1"/>
    <col min="14850" max="14850" width="18.625" style="2" customWidth="1"/>
    <col min="14851" max="14851" width="15.75" style="2" customWidth="1"/>
    <col min="14852" max="14852" width="9.5" style="2" customWidth="1"/>
    <col min="14853" max="14853" width="14.625" style="2" customWidth="1"/>
    <col min="14854" max="14854" width="16.625" style="2" customWidth="1"/>
    <col min="14855" max="15104" width="9" style="2" customWidth="1"/>
    <col min="15105" max="15105" width="3.875" style="2" customWidth="1"/>
    <col min="15106" max="15106" width="18.625" style="2" customWidth="1"/>
    <col min="15107" max="15107" width="15.75" style="2" customWidth="1"/>
    <col min="15108" max="15108" width="9.5" style="2" customWidth="1"/>
    <col min="15109" max="15109" width="14.625" style="2" customWidth="1"/>
    <col min="15110" max="15110" width="16.625" style="2" customWidth="1"/>
    <col min="15111" max="15360" width="9" style="2" customWidth="1"/>
    <col min="15361" max="15361" width="3.875" style="2" customWidth="1"/>
    <col min="15362" max="15362" width="18.625" style="2" customWidth="1"/>
    <col min="15363" max="15363" width="15.75" style="2" customWidth="1"/>
    <col min="15364" max="15364" width="9.5" style="2" customWidth="1"/>
    <col min="15365" max="15365" width="14.625" style="2" customWidth="1"/>
    <col min="15366" max="15366" width="16.625" style="2" customWidth="1"/>
    <col min="15367" max="15616" width="9" style="2" customWidth="1"/>
    <col min="15617" max="15617" width="3.875" style="2" customWidth="1"/>
    <col min="15618" max="15618" width="18.625" style="2" customWidth="1"/>
    <col min="15619" max="15619" width="15.75" style="2" customWidth="1"/>
    <col min="15620" max="15620" width="9.5" style="2" customWidth="1"/>
    <col min="15621" max="15621" width="14.625" style="2" customWidth="1"/>
    <col min="15622" max="15622" width="16.625" style="2" customWidth="1"/>
    <col min="15623" max="15872" width="9" style="2" customWidth="1"/>
    <col min="15873" max="15873" width="3.875" style="2" customWidth="1"/>
    <col min="15874" max="15874" width="18.625" style="2" customWidth="1"/>
    <col min="15875" max="15875" width="15.75" style="2" customWidth="1"/>
    <col min="15876" max="15876" width="9.5" style="2" customWidth="1"/>
    <col min="15877" max="15877" width="14.625" style="2" customWidth="1"/>
    <col min="15878" max="15878" width="16.625" style="2" customWidth="1"/>
    <col min="15879" max="16128" width="9" style="2" customWidth="1"/>
    <col min="16129" max="16129" width="3.875" style="2" customWidth="1"/>
    <col min="16130" max="16130" width="18.625" style="2" customWidth="1"/>
    <col min="16131" max="16131" width="15.75" style="2" customWidth="1"/>
    <col min="16132" max="16132" width="9.5" style="2" customWidth="1"/>
    <col min="16133" max="16133" width="14.625" style="2" customWidth="1"/>
    <col min="16134" max="16134" width="16.625" style="2" customWidth="1"/>
    <col min="16135" max="16384" width="9" style="2" customWidth="1"/>
  </cols>
  <sheetData>
    <row r="1" spans="1:6" ht="24" customHeight="1">
      <c r="A1" s="3"/>
      <c r="F1" s="65" t="s">
        <v>12</v>
      </c>
    </row>
    <row r="2" spans="1:6" ht="24" customHeight="1">
      <c r="F2" s="262" t="s">
        <v>162</v>
      </c>
    </row>
    <row r="3" spans="1:6" ht="24" customHeight="1">
      <c r="B3" s="332" t="s">
        <v>164</v>
      </c>
      <c r="C3" s="332"/>
      <c r="D3" s="332"/>
      <c r="E3" s="332"/>
      <c r="F3" s="332"/>
    </row>
    <row r="4" spans="1:6" ht="24" customHeight="1">
      <c r="B4" s="333" t="s">
        <v>16</v>
      </c>
      <c r="C4" s="337" t="s">
        <v>165</v>
      </c>
      <c r="D4" s="337" t="s">
        <v>166</v>
      </c>
      <c r="E4" s="337" t="s">
        <v>169</v>
      </c>
      <c r="F4" s="341" t="s">
        <v>170</v>
      </c>
    </row>
    <row r="5" spans="1:6" ht="24" customHeight="1">
      <c r="B5" s="345" t="s">
        <v>256</v>
      </c>
      <c r="C5" s="347" t="s">
        <v>36</v>
      </c>
      <c r="D5" s="349" t="s">
        <v>274</v>
      </c>
      <c r="E5" s="347">
        <v>20</v>
      </c>
      <c r="F5" s="342"/>
    </row>
    <row r="6" spans="1:6" ht="24" customHeight="1">
      <c r="B6" s="346" t="s">
        <v>257</v>
      </c>
      <c r="C6" s="348" t="s">
        <v>60</v>
      </c>
      <c r="D6" s="350" t="s">
        <v>274</v>
      </c>
      <c r="E6" s="348">
        <v>40</v>
      </c>
      <c r="F6" s="343"/>
    </row>
    <row r="7" spans="1:6" ht="24" customHeight="1">
      <c r="B7" s="346" t="s">
        <v>68</v>
      </c>
      <c r="C7" s="348" t="s">
        <v>85</v>
      </c>
      <c r="D7" s="350" t="s">
        <v>65</v>
      </c>
      <c r="E7" s="348">
        <v>200</v>
      </c>
      <c r="F7" s="343"/>
    </row>
    <row r="8" spans="1:6" ht="24" customHeight="1">
      <c r="B8" s="346" t="s">
        <v>68</v>
      </c>
      <c r="C8" s="348" t="s">
        <v>3</v>
      </c>
      <c r="D8" s="350" t="s">
        <v>65</v>
      </c>
      <c r="E8" s="348">
        <v>650</v>
      </c>
      <c r="F8" s="343"/>
    </row>
    <row r="9" spans="1:6" ht="24" customHeight="1">
      <c r="B9" s="335"/>
      <c r="C9" s="339"/>
      <c r="D9" s="339"/>
      <c r="E9" s="339"/>
      <c r="F9" s="343"/>
    </row>
    <row r="10" spans="1:6" ht="24" customHeight="1">
      <c r="B10" s="335"/>
      <c r="C10" s="339"/>
      <c r="D10" s="339"/>
      <c r="E10" s="339"/>
      <c r="F10" s="343"/>
    </row>
    <row r="11" spans="1:6" ht="24" customHeight="1">
      <c r="B11" s="335"/>
      <c r="C11" s="339"/>
      <c r="D11" s="339"/>
      <c r="E11" s="339"/>
      <c r="F11" s="343"/>
    </row>
    <row r="12" spans="1:6" ht="24" customHeight="1">
      <c r="B12" s="335"/>
      <c r="C12" s="339"/>
      <c r="D12" s="339"/>
      <c r="E12" s="339"/>
      <c r="F12" s="343"/>
    </row>
    <row r="13" spans="1:6" ht="24" customHeight="1">
      <c r="B13" s="335"/>
      <c r="C13" s="339"/>
      <c r="D13" s="339"/>
      <c r="E13" s="339"/>
      <c r="F13" s="343"/>
    </row>
    <row r="14" spans="1:6" ht="24" customHeight="1">
      <c r="B14" s="335"/>
      <c r="C14" s="339"/>
      <c r="D14" s="339"/>
      <c r="E14" s="339"/>
      <c r="F14" s="343"/>
    </row>
    <row r="15" spans="1:6" ht="24" customHeight="1">
      <c r="B15" s="335"/>
      <c r="C15" s="339"/>
      <c r="D15" s="339"/>
      <c r="E15" s="339"/>
      <c r="F15" s="343"/>
    </row>
    <row r="16" spans="1:6" ht="24" customHeight="1">
      <c r="B16" s="335"/>
      <c r="C16" s="339"/>
      <c r="D16" s="339"/>
      <c r="E16" s="339"/>
      <c r="F16" s="343"/>
    </row>
    <row r="17" spans="2:6" ht="24" customHeight="1">
      <c r="B17" s="335"/>
      <c r="C17" s="339"/>
      <c r="D17" s="339"/>
      <c r="E17" s="339"/>
      <c r="F17" s="343"/>
    </row>
    <row r="18" spans="2:6" ht="24" customHeight="1">
      <c r="B18" s="335"/>
      <c r="C18" s="339"/>
      <c r="D18" s="339"/>
      <c r="E18" s="339"/>
      <c r="F18" s="343"/>
    </row>
    <row r="19" spans="2:6" ht="24" customHeight="1">
      <c r="B19" s="335"/>
      <c r="C19" s="339"/>
      <c r="D19" s="339"/>
      <c r="E19" s="339"/>
      <c r="F19" s="343"/>
    </row>
    <row r="20" spans="2:6" ht="24" customHeight="1">
      <c r="B20" s="335"/>
      <c r="C20" s="339"/>
      <c r="D20" s="339"/>
      <c r="E20" s="339"/>
      <c r="F20" s="343"/>
    </row>
    <row r="21" spans="2:6" ht="24" customHeight="1">
      <c r="B21" s="335"/>
      <c r="C21" s="339"/>
      <c r="D21" s="339"/>
      <c r="E21" s="339"/>
      <c r="F21" s="343"/>
    </row>
    <row r="22" spans="2:6" ht="24" customHeight="1">
      <c r="B22" s="335"/>
      <c r="C22" s="339"/>
      <c r="D22" s="339"/>
      <c r="E22" s="339"/>
      <c r="F22" s="343"/>
    </row>
    <row r="23" spans="2:6" ht="24" customHeight="1">
      <c r="B23" s="335"/>
      <c r="C23" s="339"/>
      <c r="D23" s="339"/>
      <c r="E23" s="339"/>
      <c r="F23" s="343"/>
    </row>
    <row r="24" spans="2:6" ht="24" customHeight="1">
      <c r="B24" s="335"/>
      <c r="C24" s="339"/>
      <c r="D24" s="339"/>
      <c r="E24" s="339"/>
      <c r="F24" s="343"/>
    </row>
    <row r="25" spans="2:6" ht="24" customHeight="1">
      <c r="B25" s="335"/>
      <c r="C25" s="339"/>
      <c r="D25" s="339"/>
      <c r="E25" s="339"/>
      <c r="F25" s="343"/>
    </row>
    <row r="26" spans="2:6" ht="24" customHeight="1">
      <c r="B26" s="335"/>
      <c r="C26" s="339"/>
      <c r="D26" s="339"/>
      <c r="E26" s="339"/>
      <c r="F26" s="343"/>
    </row>
    <row r="27" spans="2:6" ht="24" customHeight="1">
      <c r="B27" s="335"/>
      <c r="C27" s="339"/>
      <c r="D27" s="339"/>
      <c r="E27" s="339"/>
      <c r="F27" s="343"/>
    </row>
    <row r="28" spans="2:6" ht="24" customHeight="1">
      <c r="B28" s="336"/>
      <c r="C28" s="340"/>
      <c r="D28" s="340"/>
      <c r="E28" s="340"/>
      <c r="F28" s="344"/>
    </row>
    <row r="29" spans="2:6" ht="24" customHeight="1"/>
    <row r="30" spans="2:6" ht="24" customHeight="1"/>
    <row r="31" spans="2:6" ht="24" customHeight="1"/>
    <row r="32" spans="2:6" ht="24" customHeight="1"/>
    <row r="33" ht="24" customHeight="1"/>
    <row r="34" ht="24" customHeight="1"/>
    <row r="35" ht="24" customHeight="1"/>
    <row r="36" ht="24" customHeight="1"/>
    <row r="37" ht="24" customHeight="1"/>
  </sheetData>
  <mergeCells count="1">
    <mergeCell ref="B3:F3"/>
  </mergeCells>
  <phoneticPr fontId="4"/>
  <printOptions horizontalCentered="1" verticalCentered="1"/>
  <pageMargins left="0.78700000000000003" right="0.78700000000000003" top="0.98400000000000021" bottom="0.98400000000000021" header="0.51200000000000001" footer="0.51200000000000001"/>
  <pageSetup paperSize="9" fitToWidth="1" fitToHeight="1" orientation="portrait" usePrinterDefaults="1" blackAndWhite="1"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sheetPr>
    <tabColor rgb="FFFF9933"/>
  </sheetPr>
  <dimension ref="A1:C10"/>
  <sheetViews>
    <sheetView defaultGridColor="0" view="pageBreakPreview" colorId="9" zoomScaleSheetLayoutView="100" workbookViewId="0">
      <selection activeCell="I2" sqref="I2"/>
    </sheetView>
  </sheetViews>
  <sheetFormatPr defaultRowHeight="27" customHeight="1"/>
  <cols>
    <col min="1" max="1" width="27.625" style="351" bestFit="1" customWidth="1"/>
    <col min="2" max="2" width="56.625" style="351" customWidth="1"/>
    <col min="3" max="16384" width="9" style="351" customWidth="1"/>
  </cols>
  <sheetData>
    <row r="1" spans="1:3" ht="27" customHeight="1">
      <c r="B1" s="355" t="s">
        <v>0</v>
      </c>
    </row>
    <row r="2" spans="1:3" ht="27" customHeight="1">
      <c r="B2" s="355"/>
    </row>
    <row r="3" spans="1:3" ht="27" customHeight="1">
      <c r="A3" s="352" t="s">
        <v>258</v>
      </c>
      <c r="B3" s="352"/>
    </row>
    <row r="4" spans="1:3" ht="81" customHeight="1">
      <c r="A4" s="353" t="s">
        <v>259</v>
      </c>
      <c r="B4" s="356"/>
    </row>
    <row r="5" spans="1:3" ht="81" customHeight="1">
      <c r="A5" s="354" t="s">
        <v>260</v>
      </c>
      <c r="B5" s="357"/>
      <c r="C5" s="351" t="s">
        <v>261</v>
      </c>
    </row>
    <row r="6" spans="1:3" ht="27" customHeight="1">
      <c r="A6" s="353" t="s">
        <v>226</v>
      </c>
      <c r="B6" s="358" t="s">
        <v>288</v>
      </c>
    </row>
    <row r="7" spans="1:3" ht="27" customHeight="1">
      <c r="A7" s="353"/>
      <c r="B7" s="359"/>
    </row>
    <row r="8" spans="1:3" ht="27" customHeight="1">
      <c r="A8" s="353"/>
      <c r="B8" s="360"/>
    </row>
    <row r="9" spans="1:3" ht="81" customHeight="1">
      <c r="A9" s="353" t="s">
        <v>175</v>
      </c>
      <c r="B9" s="357"/>
      <c r="C9" s="351" t="s">
        <v>261</v>
      </c>
    </row>
    <row r="10" spans="1:3" ht="81" customHeight="1">
      <c r="A10" s="354" t="s">
        <v>48</v>
      </c>
      <c r="B10" s="357"/>
      <c r="C10" s="351" t="s">
        <v>261</v>
      </c>
    </row>
  </sheetData>
  <mergeCells count="3">
    <mergeCell ref="A3:B3"/>
    <mergeCell ref="A6:A8"/>
    <mergeCell ref="B6:B8"/>
  </mergeCells>
  <phoneticPr fontId="4"/>
  <printOptions horizontalCentered="1"/>
  <pageMargins left="0.70866141732283472" right="0.70866141732283472" top="0.74803149606299213" bottom="0.74803149606299213" header="0.31496062992125984" footer="0.31496062992125984"/>
  <pageSetup paperSize="9" fitToWidth="1" fitToHeight="1" orientation="portrait" usePrinterDefaults="1"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dimension ref="A1:C10"/>
  <sheetViews>
    <sheetView defaultGridColor="0" view="pageBreakPreview" topLeftCell="A4" colorId="9" zoomScaleSheetLayoutView="100" workbookViewId="0">
      <selection activeCell="B5" sqref="B5"/>
    </sheetView>
  </sheetViews>
  <sheetFormatPr defaultRowHeight="27" customHeight="1"/>
  <cols>
    <col min="1" max="1" width="27.625" style="361" bestFit="1" customWidth="1"/>
    <col min="2" max="2" width="56.625" style="362" customWidth="1"/>
    <col min="3" max="16384" width="9" style="362" customWidth="1"/>
  </cols>
  <sheetData>
    <row r="1" spans="1:3" s="361" customFormat="1" ht="27" customHeight="1">
      <c r="B1" s="366" t="s">
        <v>0</v>
      </c>
    </row>
    <row r="2" spans="1:3" s="361" customFormat="1" ht="27" customHeight="1">
      <c r="B2" s="366"/>
    </row>
    <row r="3" spans="1:3" s="361" customFormat="1" ht="27" customHeight="1">
      <c r="A3" s="363" t="s">
        <v>258</v>
      </c>
      <c r="B3" s="363"/>
    </row>
    <row r="4" spans="1:3" ht="81" customHeight="1">
      <c r="A4" s="364" t="s">
        <v>259</v>
      </c>
      <c r="B4" s="367" t="s">
        <v>92</v>
      </c>
    </row>
    <row r="5" spans="1:3" ht="81" customHeight="1">
      <c r="A5" s="365" t="s">
        <v>260</v>
      </c>
      <c r="B5" s="368">
        <f>+'様式－５－１別添　記載例'!E4</f>
        <v>127270000</v>
      </c>
      <c r="C5" s="362" t="s">
        <v>261</v>
      </c>
    </row>
    <row r="6" spans="1:3" ht="27" customHeight="1">
      <c r="A6" s="364" t="s">
        <v>226</v>
      </c>
      <c r="B6" s="369" t="s">
        <v>177</v>
      </c>
    </row>
    <row r="7" spans="1:3" ht="27" customHeight="1">
      <c r="A7" s="364"/>
      <c r="B7" s="370"/>
    </row>
    <row r="8" spans="1:3" ht="27" customHeight="1">
      <c r="A8" s="364"/>
      <c r="B8" s="371" t="s">
        <v>21</v>
      </c>
    </row>
    <row r="9" spans="1:3" ht="81" customHeight="1">
      <c r="A9" s="364" t="s">
        <v>175</v>
      </c>
      <c r="B9" s="368">
        <f>+'様式－５－１別添　記載例'!F32</f>
        <v>3168000</v>
      </c>
      <c r="C9" s="362" t="s">
        <v>261</v>
      </c>
    </row>
    <row r="10" spans="1:3" ht="81" customHeight="1">
      <c r="A10" s="365" t="s">
        <v>48</v>
      </c>
      <c r="B10" s="368">
        <f>+'様式－５－１別添　記載例'!F30</f>
        <v>288000</v>
      </c>
      <c r="C10" s="362" t="s">
        <v>261</v>
      </c>
    </row>
  </sheetData>
  <mergeCells count="2">
    <mergeCell ref="A3:B3"/>
    <mergeCell ref="A6:A8"/>
  </mergeCells>
  <phoneticPr fontId="4"/>
  <printOptions horizontalCentered="1"/>
  <pageMargins left="0.70866141732283472" right="0.70866141732283472" top="0.74803149606299213" bottom="0.74803149606299213" header="0.31496062992125984" footer="0.31496062992125984"/>
  <pageSetup paperSize="9" fitToWidth="1" fitToHeight="1" orientation="portrait" usePrinterDefaults="1"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sheetPr>
    <tabColor rgb="FFFF9933"/>
  </sheetPr>
  <dimension ref="A1:G32"/>
  <sheetViews>
    <sheetView showGridLines="0" defaultGridColor="0" view="pageBreakPreview" colorId="8" zoomScaleSheetLayoutView="100" workbookViewId="0">
      <selection activeCell="I2" sqref="I2"/>
    </sheetView>
  </sheetViews>
  <sheetFormatPr defaultRowHeight="27" customHeight="1"/>
  <cols>
    <col min="1" max="2" width="3.625" style="351" customWidth="1"/>
    <col min="3" max="3" width="27.625" style="372" customWidth="1"/>
    <col min="4" max="4" width="15.625" style="373" customWidth="1"/>
    <col min="5" max="5" width="17.375" style="351" customWidth="1"/>
    <col min="6" max="7" width="10.625" style="351" customWidth="1"/>
    <col min="8" max="16384" width="9" style="351" customWidth="1"/>
  </cols>
  <sheetData>
    <row r="1" spans="1:7" ht="27" customHeight="1">
      <c r="G1" s="355" t="s">
        <v>0</v>
      </c>
    </row>
    <row r="2" spans="1:7" ht="27" customHeight="1">
      <c r="G2" s="355" t="s">
        <v>183</v>
      </c>
    </row>
    <row r="3" spans="1:7" ht="27" customHeight="1">
      <c r="A3" s="374" t="s">
        <v>280</v>
      </c>
      <c r="B3" s="374"/>
      <c r="C3" s="374"/>
      <c r="D3" s="374"/>
      <c r="E3" s="374"/>
      <c r="F3" s="374"/>
      <c r="G3" s="374"/>
    </row>
    <row r="4" spans="1:7" ht="36" customHeight="1">
      <c r="A4" s="375" t="s">
        <v>182</v>
      </c>
      <c r="B4" s="375"/>
      <c r="C4" s="375"/>
      <c r="D4" s="375"/>
      <c r="E4" s="378"/>
      <c r="F4" s="378"/>
      <c r="G4" s="378"/>
    </row>
    <row r="5" spans="1:7" ht="36" customHeight="1">
      <c r="A5" s="375" t="s">
        <v>42</v>
      </c>
      <c r="B5" s="375"/>
      <c r="C5" s="375"/>
      <c r="D5" s="375"/>
      <c r="E5" s="378"/>
      <c r="F5" s="378"/>
      <c r="G5" s="378"/>
    </row>
    <row r="6" spans="1:7" ht="36" customHeight="1">
      <c r="A6" s="375" t="s">
        <v>263</v>
      </c>
      <c r="B6" s="375"/>
      <c r="C6" s="375"/>
      <c r="D6" s="375"/>
      <c r="E6" s="378"/>
      <c r="F6" s="378"/>
      <c r="G6" s="378"/>
    </row>
    <row r="7" spans="1:7" ht="36" customHeight="1">
      <c r="A7" s="375" t="s">
        <v>275</v>
      </c>
      <c r="B7" s="375"/>
      <c r="C7" s="375"/>
      <c r="D7" s="375"/>
      <c r="E7" s="378"/>
      <c r="F7" s="378"/>
      <c r="G7" s="378"/>
    </row>
    <row r="8" spans="1:7" ht="36" customHeight="1">
      <c r="A8" s="375" t="s">
        <v>43</v>
      </c>
      <c r="B8" s="375"/>
      <c r="C8" s="375"/>
      <c r="D8" s="375"/>
      <c r="E8" s="378"/>
      <c r="F8" s="378"/>
      <c r="G8" s="378"/>
    </row>
    <row r="9" spans="1:7" ht="36" customHeight="1">
      <c r="A9" s="375" t="s">
        <v>277</v>
      </c>
      <c r="B9" s="375"/>
      <c r="C9" s="375"/>
      <c r="D9" s="375"/>
      <c r="E9" s="378"/>
      <c r="F9" s="378"/>
      <c r="G9" s="378"/>
    </row>
    <row r="10" spans="1:7" ht="21" customHeight="1">
      <c r="C10" s="351"/>
      <c r="D10" s="351"/>
    </row>
    <row r="11" spans="1:7" ht="21" customHeight="1">
      <c r="A11" s="351" t="s">
        <v>181</v>
      </c>
      <c r="C11" s="351"/>
      <c r="D11" s="351"/>
    </row>
    <row r="12" spans="1:7" ht="21" customHeight="1">
      <c r="B12" s="351" t="s">
        <v>276</v>
      </c>
      <c r="C12" s="351"/>
      <c r="D12" s="351"/>
    </row>
    <row r="13" spans="1:7" ht="21" customHeight="1">
      <c r="B13" s="351" t="s">
        <v>264</v>
      </c>
      <c r="C13" s="351"/>
      <c r="D13" s="351"/>
      <c r="E13" s="377" t="s">
        <v>74</v>
      </c>
      <c r="F13" s="379"/>
      <c r="G13" s="381"/>
    </row>
    <row r="14" spans="1:7" ht="21" customHeight="1">
      <c r="B14" s="351" t="s">
        <v>62</v>
      </c>
      <c r="C14" s="351"/>
      <c r="D14" s="351"/>
    </row>
    <row r="15" spans="1:7" ht="21" customHeight="1">
      <c r="C15" s="351"/>
      <c r="D15" s="377" t="s">
        <v>289</v>
      </c>
    </row>
    <row r="16" spans="1:7" ht="21" customHeight="1">
      <c r="B16" s="351" t="s">
        <v>23</v>
      </c>
      <c r="C16" s="351"/>
      <c r="D16" s="351"/>
    </row>
    <row r="17" spans="1:7" ht="21" customHeight="1">
      <c r="C17" s="351"/>
      <c r="D17" s="377" t="s">
        <v>290</v>
      </c>
    </row>
    <row r="18" spans="1:7" ht="21" customHeight="1">
      <c r="B18" s="351" t="s">
        <v>278</v>
      </c>
      <c r="C18" s="351"/>
      <c r="D18" s="351" t="s">
        <v>265</v>
      </c>
    </row>
    <row r="19" spans="1:7" ht="21" customHeight="1">
      <c r="C19" s="351"/>
      <c r="D19" s="351" t="s">
        <v>191</v>
      </c>
    </row>
    <row r="20" spans="1:7" ht="21" customHeight="1">
      <c r="B20" s="351" t="s">
        <v>279</v>
      </c>
      <c r="C20" s="351"/>
      <c r="D20" s="351" t="s">
        <v>267</v>
      </c>
    </row>
    <row r="21" spans="1:7" ht="21" customHeight="1">
      <c r="C21" s="351"/>
      <c r="D21" s="351" t="s">
        <v>191</v>
      </c>
    </row>
    <row r="22" spans="1:7" ht="21" customHeight="1">
      <c r="B22" s="351" t="s">
        <v>269</v>
      </c>
      <c r="C22" s="351"/>
      <c r="D22" s="351"/>
    </row>
    <row r="23" spans="1:7" ht="21" customHeight="1">
      <c r="B23" s="351" t="s">
        <v>179</v>
      </c>
      <c r="C23" s="351"/>
      <c r="D23" s="351"/>
    </row>
    <row r="24" spans="1:7" ht="21" customHeight="1">
      <c r="B24" s="351" t="s">
        <v>271</v>
      </c>
      <c r="C24" s="351"/>
      <c r="D24" s="351"/>
    </row>
    <row r="25" spans="1:7" ht="21" customHeight="1">
      <c r="B25" s="376" t="s">
        <v>115</v>
      </c>
      <c r="C25" s="351"/>
    </row>
    <row r="26" spans="1:7" ht="21" customHeight="1">
      <c r="B26" s="376" t="s">
        <v>272</v>
      </c>
      <c r="C26" s="351"/>
    </row>
    <row r="27" spans="1:7" ht="21" customHeight="1">
      <c r="B27" s="376"/>
      <c r="C27" s="351"/>
    </row>
    <row r="28" spans="1:7" ht="21" customHeight="1">
      <c r="A28" s="351" t="s">
        <v>193</v>
      </c>
      <c r="F28" s="380"/>
      <c r="G28" s="382"/>
    </row>
    <row r="29" spans="1:7" ht="21" customHeight="1">
      <c r="F29" s="351" t="s">
        <v>273</v>
      </c>
      <c r="G29" s="351"/>
    </row>
    <row r="30" spans="1:7" ht="21" customHeight="1">
      <c r="A30" s="351" t="s">
        <v>291</v>
      </c>
      <c r="E30" s="373"/>
      <c r="F30" s="379"/>
      <c r="G30" s="381"/>
    </row>
    <row r="31" spans="1:7" ht="21" customHeight="1">
      <c r="F31" s="351"/>
      <c r="G31" s="351"/>
    </row>
    <row r="32" spans="1:7" ht="21" customHeight="1">
      <c r="A32" s="351" t="s">
        <v>4</v>
      </c>
      <c r="F32" s="380"/>
      <c r="G32" s="382"/>
    </row>
    <row r="33" ht="27" customHeight="1"/>
  </sheetData>
  <mergeCells count="17">
    <mergeCell ref="A3:G3"/>
    <mergeCell ref="A4:D4"/>
    <mergeCell ref="E4:G4"/>
    <mergeCell ref="A5:D5"/>
    <mergeCell ref="E5:G5"/>
    <mergeCell ref="A6:D6"/>
    <mergeCell ref="E6:G6"/>
    <mergeCell ref="A7:D7"/>
    <mergeCell ref="E7:G7"/>
    <mergeCell ref="A8:D8"/>
    <mergeCell ref="E8:G8"/>
    <mergeCell ref="A9:D9"/>
    <mergeCell ref="E9:G9"/>
    <mergeCell ref="F13:G13"/>
    <mergeCell ref="F28:G28"/>
    <mergeCell ref="F30:G30"/>
    <mergeCell ref="F32:G32"/>
  </mergeCells>
  <phoneticPr fontId="4"/>
  <printOptions horizontalCentered="1"/>
  <pageMargins left="0.70866141732283472" right="0.70866141732283472" top="0.74803149606299213" bottom="0.55118110236220474" header="0.31496062992125984" footer="0.31496062992125984"/>
  <pageSetup paperSize="9" fitToWidth="1" fitToHeight="1" orientation="portrait" usePrinterDefaults="1"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dimension ref="A1:H32"/>
  <sheetViews>
    <sheetView showGridLines="0" defaultGridColor="0" view="pageBreakPreview" colorId="8" zoomScaleSheetLayoutView="100" workbookViewId="0">
      <selection activeCell="J2" sqref="J2"/>
    </sheetView>
  </sheetViews>
  <sheetFormatPr defaultRowHeight="27" customHeight="1"/>
  <cols>
    <col min="1" max="2" width="3.625" style="383" customWidth="1"/>
    <col min="3" max="3" width="27.625" style="384" customWidth="1"/>
    <col min="4" max="4" width="15.625" style="385" customWidth="1"/>
    <col min="5" max="5" width="17.375" style="383" customWidth="1"/>
    <col min="6" max="7" width="10.625" style="383" customWidth="1"/>
    <col min="8" max="16384" width="9" style="383" customWidth="1"/>
  </cols>
  <sheetData>
    <row r="1" spans="1:8" ht="27" customHeight="1">
      <c r="G1" s="395" t="s">
        <v>0</v>
      </c>
    </row>
    <row r="2" spans="1:8" ht="27" customHeight="1">
      <c r="G2" s="395" t="s">
        <v>183</v>
      </c>
    </row>
    <row r="3" spans="1:8" ht="27" customHeight="1">
      <c r="A3" s="386" t="s">
        <v>281</v>
      </c>
      <c r="B3" s="386"/>
      <c r="C3" s="386"/>
      <c r="D3" s="386"/>
      <c r="E3" s="386"/>
      <c r="F3" s="386"/>
      <c r="G3" s="386"/>
    </row>
    <row r="4" spans="1:8" ht="36" customHeight="1">
      <c r="A4" s="387" t="s">
        <v>182</v>
      </c>
      <c r="B4" s="387"/>
      <c r="C4" s="387"/>
      <c r="D4" s="387"/>
      <c r="E4" s="389">
        <v>127270000</v>
      </c>
      <c r="F4" s="389"/>
      <c r="G4" s="389"/>
    </row>
    <row r="5" spans="1:8" ht="36" customHeight="1">
      <c r="A5" s="387" t="s">
        <v>262</v>
      </c>
      <c r="B5" s="387"/>
      <c r="C5" s="387"/>
      <c r="D5" s="387"/>
      <c r="E5" s="389">
        <v>77000000</v>
      </c>
      <c r="F5" s="389"/>
      <c r="G5" s="389"/>
    </row>
    <row r="6" spans="1:8" ht="36" customHeight="1">
      <c r="A6" s="387" t="s">
        <v>263</v>
      </c>
      <c r="B6" s="387"/>
      <c r="C6" s="387"/>
      <c r="D6" s="387"/>
      <c r="E6" s="390">
        <f>+E4-E5</f>
        <v>50270000</v>
      </c>
      <c r="F6" s="390"/>
      <c r="G6" s="390"/>
      <c r="H6" s="383" t="s">
        <v>178</v>
      </c>
    </row>
    <row r="7" spans="1:8" ht="36" customHeight="1">
      <c r="A7" s="387" t="s">
        <v>282</v>
      </c>
      <c r="B7" s="387"/>
      <c r="C7" s="387"/>
      <c r="D7" s="387"/>
      <c r="E7" s="389">
        <v>599637</v>
      </c>
      <c r="F7" s="389"/>
      <c r="G7" s="389"/>
    </row>
    <row r="8" spans="1:8" ht="36" customHeight="1">
      <c r="A8" s="387" t="s">
        <v>283</v>
      </c>
      <c r="B8" s="387"/>
      <c r="C8" s="387"/>
      <c r="D8" s="387"/>
      <c r="E8" s="389">
        <v>0</v>
      </c>
      <c r="F8" s="389"/>
      <c r="G8" s="389"/>
    </row>
    <row r="9" spans="1:8" ht="36" customHeight="1">
      <c r="A9" s="387" t="s">
        <v>284</v>
      </c>
      <c r="B9" s="387"/>
      <c r="C9" s="387"/>
      <c r="D9" s="387"/>
      <c r="E9" s="389">
        <v>3076700</v>
      </c>
      <c r="F9" s="389"/>
      <c r="G9" s="389"/>
    </row>
    <row r="10" spans="1:8" ht="21" customHeight="1">
      <c r="C10" s="383"/>
      <c r="D10" s="383"/>
    </row>
    <row r="11" spans="1:8" ht="21" customHeight="1">
      <c r="A11" s="383" t="s">
        <v>181</v>
      </c>
      <c r="C11" s="383"/>
      <c r="D11" s="383"/>
    </row>
    <row r="12" spans="1:8" ht="21" customHeight="1">
      <c r="B12" s="383" t="s">
        <v>276</v>
      </c>
      <c r="C12" s="383"/>
      <c r="D12" s="383"/>
    </row>
    <row r="13" spans="1:8" ht="21" customHeight="1">
      <c r="B13" s="383" t="s">
        <v>264</v>
      </c>
      <c r="C13" s="383"/>
      <c r="D13" s="383"/>
      <c r="E13" s="391" t="s">
        <v>74</v>
      </c>
      <c r="F13" s="392">
        <f>+E7+E8+E9-E6*1/100</f>
        <v>3173637</v>
      </c>
      <c r="G13" s="396"/>
      <c r="H13" s="383" t="s">
        <v>178</v>
      </c>
    </row>
    <row r="14" spans="1:8" ht="21" customHeight="1">
      <c r="B14" s="351" t="s">
        <v>62</v>
      </c>
      <c r="C14" s="351"/>
      <c r="D14" s="351"/>
      <c r="E14" s="351"/>
      <c r="F14" s="351"/>
      <c r="G14" s="351"/>
    </row>
    <row r="15" spans="1:8" ht="21" customHeight="1">
      <c r="B15" s="351"/>
      <c r="C15" s="351"/>
      <c r="D15" s="377" t="s">
        <v>289</v>
      </c>
      <c r="E15" s="351"/>
      <c r="F15" s="351"/>
      <c r="G15" s="351"/>
    </row>
    <row r="16" spans="1:8" ht="21" customHeight="1">
      <c r="B16" s="351" t="s">
        <v>23</v>
      </c>
      <c r="C16" s="351"/>
      <c r="D16" s="351"/>
      <c r="E16" s="351"/>
      <c r="F16" s="351"/>
      <c r="G16" s="351"/>
    </row>
    <row r="17" spans="1:8" ht="21" customHeight="1">
      <c r="B17" s="351"/>
      <c r="C17" s="351"/>
      <c r="D17" s="377" t="s">
        <v>290</v>
      </c>
      <c r="E17" s="351"/>
      <c r="F17" s="351"/>
      <c r="G17" s="351"/>
    </row>
    <row r="18" spans="1:8" ht="21" customHeight="1">
      <c r="B18" s="351" t="s">
        <v>278</v>
      </c>
      <c r="C18" s="351"/>
      <c r="D18" s="351" t="s">
        <v>265</v>
      </c>
      <c r="E18" s="351"/>
      <c r="F18" s="351"/>
      <c r="G18" s="351"/>
    </row>
    <row r="19" spans="1:8" ht="21" customHeight="1">
      <c r="B19" s="351"/>
      <c r="C19" s="351"/>
      <c r="D19" s="351" t="s">
        <v>191</v>
      </c>
      <c r="E19" s="351"/>
      <c r="F19" s="351"/>
      <c r="G19" s="351"/>
    </row>
    <row r="20" spans="1:8" ht="21" customHeight="1">
      <c r="B20" s="351" t="s">
        <v>279</v>
      </c>
      <c r="C20" s="351"/>
      <c r="D20" s="351" t="s">
        <v>267</v>
      </c>
      <c r="E20" s="351"/>
      <c r="F20" s="351"/>
      <c r="G20" s="351"/>
    </row>
    <row r="21" spans="1:8" ht="21" customHeight="1">
      <c r="B21" s="351"/>
      <c r="C21" s="351"/>
      <c r="D21" s="351" t="s">
        <v>191</v>
      </c>
      <c r="E21" s="351"/>
      <c r="F21" s="351"/>
      <c r="G21" s="351"/>
    </row>
    <row r="22" spans="1:8" ht="21" customHeight="1">
      <c r="B22" s="351" t="s">
        <v>269</v>
      </c>
      <c r="C22" s="351"/>
      <c r="D22" s="351"/>
      <c r="E22" s="351"/>
      <c r="F22" s="351"/>
      <c r="G22" s="351"/>
    </row>
    <row r="23" spans="1:8" ht="21" customHeight="1">
      <c r="B23" s="351" t="s">
        <v>179</v>
      </c>
      <c r="C23" s="351"/>
      <c r="D23" s="351"/>
      <c r="E23" s="351"/>
      <c r="F23" s="351"/>
      <c r="G23" s="351"/>
    </row>
    <row r="24" spans="1:8" ht="21" customHeight="1">
      <c r="B24" s="351" t="s">
        <v>271</v>
      </c>
      <c r="C24" s="351"/>
      <c r="D24" s="351"/>
      <c r="E24" s="351"/>
      <c r="F24" s="351"/>
      <c r="G24" s="351"/>
    </row>
    <row r="25" spans="1:8" ht="21" customHeight="1">
      <c r="B25" s="376" t="s">
        <v>115</v>
      </c>
      <c r="C25" s="351"/>
      <c r="D25" s="373"/>
      <c r="E25" s="351"/>
      <c r="F25" s="351"/>
      <c r="G25" s="351"/>
    </row>
    <row r="26" spans="1:8" ht="21" customHeight="1">
      <c r="B26" s="376" t="s">
        <v>272</v>
      </c>
      <c r="C26" s="351"/>
      <c r="D26" s="373"/>
      <c r="E26" s="351"/>
      <c r="F26" s="351"/>
      <c r="G26" s="351"/>
    </row>
    <row r="27" spans="1:8" ht="21" customHeight="1">
      <c r="B27" s="388"/>
      <c r="C27" s="383"/>
    </row>
    <row r="28" spans="1:8" ht="21" customHeight="1">
      <c r="A28" s="351" t="s">
        <v>193</v>
      </c>
      <c r="F28" s="393">
        <f>+ROUNDDOWN(F13*100/110,-4)</f>
        <v>2880000</v>
      </c>
      <c r="G28" s="397"/>
      <c r="H28" s="383" t="s">
        <v>178</v>
      </c>
    </row>
    <row r="29" spans="1:8" ht="21" customHeight="1">
      <c r="A29" s="351"/>
      <c r="F29" s="383" t="s">
        <v>273</v>
      </c>
    </row>
    <row r="30" spans="1:8" ht="21" customHeight="1">
      <c r="A30" s="351" t="s">
        <v>291</v>
      </c>
      <c r="E30" s="385"/>
      <c r="F30" s="392">
        <f>+F28*0.1</f>
        <v>288000</v>
      </c>
      <c r="G30" s="396"/>
      <c r="H30" s="383" t="s">
        <v>178</v>
      </c>
    </row>
    <row r="31" spans="1:8" ht="21" customHeight="1">
      <c r="A31" s="351"/>
    </row>
    <row r="32" spans="1:8" ht="21" customHeight="1">
      <c r="A32" s="351" t="s">
        <v>4</v>
      </c>
      <c r="F32" s="394">
        <f>+F28+F30</f>
        <v>3168000</v>
      </c>
      <c r="G32" s="398"/>
      <c r="H32" s="383" t="s">
        <v>178</v>
      </c>
    </row>
  </sheetData>
  <mergeCells count="17">
    <mergeCell ref="A3:G3"/>
    <mergeCell ref="A4:D4"/>
    <mergeCell ref="E4:G4"/>
    <mergeCell ref="A5:D5"/>
    <mergeCell ref="E5:G5"/>
    <mergeCell ref="A6:D6"/>
    <mergeCell ref="E6:G6"/>
    <mergeCell ref="A7:D7"/>
    <mergeCell ref="E7:G7"/>
    <mergeCell ref="A8:D8"/>
    <mergeCell ref="E8:G8"/>
    <mergeCell ref="A9:D9"/>
    <mergeCell ref="E9:G9"/>
    <mergeCell ref="F13:G13"/>
    <mergeCell ref="F28:G28"/>
    <mergeCell ref="F30:G30"/>
    <mergeCell ref="F32:G32"/>
  </mergeCells>
  <phoneticPr fontId="4"/>
  <printOptions horizontalCentered="1"/>
  <pageMargins left="0.70866141732283472" right="0.70866141732283472" top="0.74803149606299213" bottom="0.55118110236220474" header="0.31496062992125984" footer="0.31496062992125984"/>
  <pageSetup paperSize="9" fitToWidth="1" fitToHeight="1" orientation="portrait" usePrinterDefaults="1"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dimension ref="A1:K32"/>
  <sheetViews>
    <sheetView showGridLines="0" view="pageBreakPreview" zoomScale="60" zoomScaleNormal="55" workbookViewId="0">
      <selection activeCell="B4" sqref="B4:K4"/>
    </sheetView>
  </sheetViews>
  <sheetFormatPr defaultRowHeight="13.5"/>
  <cols>
    <col min="1" max="1" width="1.625" style="399" customWidth="1"/>
    <col min="2" max="10" width="9" style="399" customWidth="1"/>
    <col min="11" max="11" width="6.625" style="399" customWidth="1"/>
    <col min="12" max="16384" width="9" style="399" customWidth="1"/>
  </cols>
  <sheetData>
    <row r="1" spans="1:11" ht="20.100000000000001" customHeight="1">
      <c r="A1" s="399" t="s">
        <v>168</v>
      </c>
    </row>
    <row r="2" spans="1:11" ht="20.100000000000001" customHeight="1">
      <c r="A2" s="402"/>
      <c r="B2" s="407"/>
      <c r="C2" s="407"/>
      <c r="D2" s="407"/>
      <c r="E2" s="407"/>
      <c r="F2" s="407"/>
      <c r="G2" s="407"/>
      <c r="H2" s="407"/>
      <c r="I2" s="407"/>
      <c r="J2" s="407"/>
      <c r="K2" s="420"/>
    </row>
    <row r="3" spans="1:11" ht="20.100000000000001" customHeight="1">
      <c r="A3" s="403"/>
      <c r="B3" s="408"/>
      <c r="C3" s="408"/>
      <c r="D3" s="408"/>
      <c r="E3" s="408"/>
      <c r="F3" s="408"/>
      <c r="G3" s="408"/>
      <c r="H3" s="408"/>
      <c r="I3" s="408"/>
      <c r="J3" s="408"/>
      <c r="K3" s="421"/>
    </row>
    <row r="4" spans="1:11" ht="20.100000000000001" customHeight="1">
      <c r="A4" s="403"/>
      <c r="B4" s="409" t="s">
        <v>163</v>
      </c>
      <c r="C4" s="409"/>
      <c r="D4" s="409"/>
      <c r="E4" s="409"/>
      <c r="F4" s="409"/>
      <c r="G4" s="409"/>
      <c r="H4" s="409"/>
      <c r="I4" s="409"/>
      <c r="J4" s="409"/>
      <c r="K4" s="422"/>
    </row>
    <row r="5" spans="1:11" s="400" customFormat="1" ht="24.95" customHeight="1">
      <c r="A5" s="404"/>
      <c r="B5" s="410" t="s">
        <v>144</v>
      </c>
      <c r="C5" s="414" t="s">
        <v>304</v>
      </c>
      <c r="D5" s="414"/>
      <c r="E5" s="414"/>
      <c r="K5" s="423"/>
    </row>
    <row r="6" spans="1:11" s="400" customFormat="1" ht="24.95" customHeight="1">
      <c r="A6" s="404"/>
      <c r="C6" s="411" t="s">
        <v>305</v>
      </c>
      <c r="D6" s="414" t="s">
        <v>196</v>
      </c>
      <c r="E6" s="414"/>
      <c r="F6" s="414"/>
      <c r="G6" s="414"/>
      <c r="H6" s="414"/>
      <c r="I6" s="414"/>
      <c r="J6" s="414"/>
      <c r="K6" s="423"/>
    </row>
    <row r="7" spans="1:11" s="400" customFormat="1" ht="24.95" customHeight="1">
      <c r="A7" s="404"/>
      <c r="D7" s="417" t="s">
        <v>122</v>
      </c>
      <c r="E7" s="417"/>
      <c r="F7" s="417"/>
      <c r="G7" s="417"/>
      <c r="H7" s="417"/>
      <c r="I7" s="417"/>
      <c r="J7" s="417"/>
      <c r="K7" s="423"/>
    </row>
    <row r="8" spans="1:11" ht="24.95" customHeight="1">
      <c r="A8" s="403"/>
      <c r="B8" s="408"/>
      <c r="C8" s="408"/>
      <c r="D8" s="408"/>
      <c r="E8" s="408"/>
      <c r="F8" s="408"/>
      <c r="G8" s="408"/>
      <c r="H8" s="408"/>
      <c r="I8" s="408"/>
      <c r="J8" s="408"/>
      <c r="K8" s="421"/>
    </row>
    <row r="9" spans="1:11" ht="24.95" customHeight="1">
      <c r="A9" s="403"/>
      <c r="B9" s="408"/>
      <c r="C9" s="415" t="s">
        <v>270</v>
      </c>
      <c r="D9" s="408" t="s">
        <v>306</v>
      </c>
      <c r="E9" s="408"/>
      <c r="F9" s="408"/>
      <c r="G9" s="408" t="s">
        <v>307</v>
      </c>
      <c r="H9" s="418"/>
      <c r="I9" s="418"/>
      <c r="J9" s="409" t="s">
        <v>308</v>
      </c>
      <c r="K9" s="421"/>
    </row>
    <row r="10" spans="1:11" ht="24.95" customHeight="1">
      <c r="A10" s="403"/>
      <c r="B10" s="408"/>
      <c r="C10" s="415" t="s">
        <v>309</v>
      </c>
      <c r="D10" s="408" t="s">
        <v>167</v>
      </c>
      <c r="E10" s="408"/>
      <c r="F10" s="408"/>
      <c r="G10" s="408" t="s">
        <v>307</v>
      </c>
      <c r="H10" s="419"/>
      <c r="I10" s="409"/>
      <c r="J10" s="409" t="s">
        <v>308</v>
      </c>
      <c r="K10" s="421"/>
    </row>
    <row r="11" spans="1:11" ht="24.95" customHeight="1">
      <c r="A11" s="403"/>
      <c r="B11" s="408"/>
      <c r="C11" s="415" t="s">
        <v>310</v>
      </c>
      <c r="D11" s="408" t="s">
        <v>159</v>
      </c>
      <c r="E11" s="408"/>
      <c r="F11" s="408"/>
      <c r="G11" s="408" t="s">
        <v>307</v>
      </c>
      <c r="H11" s="418"/>
      <c r="I11" s="418"/>
      <c r="J11" s="409" t="s">
        <v>308</v>
      </c>
      <c r="K11" s="421"/>
    </row>
    <row r="12" spans="1:11" ht="24.95" customHeight="1">
      <c r="A12" s="403"/>
      <c r="B12" s="408"/>
      <c r="C12" s="415" t="s">
        <v>71</v>
      </c>
      <c r="D12" s="408" t="s">
        <v>311</v>
      </c>
      <c r="E12" s="408"/>
      <c r="F12" s="408"/>
      <c r="G12" s="408" t="s">
        <v>307</v>
      </c>
      <c r="H12" s="409"/>
      <c r="I12" s="409"/>
      <c r="J12" s="409" t="s">
        <v>308</v>
      </c>
      <c r="K12" s="421"/>
    </row>
    <row r="13" spans="1:11" ht="24.95" customHeight="1">
      <c r="A13" s="403"/>
      <c r="B13" s="408"/>
      <c r="C13" s="415" t="s">
        <v>312</v>
      </c>
      <c r="D13" s="408" t="s">
        <v>313</v>
      </c>
      <c r="E13" s="408"/>
      <c r="F13" s="408"/>
      <c r="G13" s="408" t="s">
        <v>307</v>
      </c>
      <c r="H13" s="409"/>
      <c r="I13" s="409"/>
      <c r="J13" s="409" t="s">
        <v>308</v>
      </c>
      <c r="K13" s="421"/>
    </row>
    <row r="14" spans="1:11" ht="24.95" customHeight="1">
      <c r="A14" s="403"/>
      <c r="B14" s="408"/>
      <c r="C14" s="408"/>
      <c r="D14" s="408"/>
      <c r="E14" s="408"/>
      <c r="F14" s="408"/>
      <c r="G14" s="408"/>
      <c r="H14" s="408"/>
      <c r="I14" s="408"/>
      <c r="J14" s="408"/>
      <c r="K14" s="421"/>
    </row>
    <row r="15" spans="1:11" s="401" customFormat="1" ht="54.75" customHeight="1">
      <c r="A15" s="405"/>
      <c r="C15" s="416" t="s">
        <v>314</v>
      </c>
      <c r="D15" s="416"/>
      <c r="E15" s="416"/>
      <c r="F15" s="416"/>
      <c r="G15" s="416"/>
      <c r="H15" s="416"/>
      <c r="I15" s="416"/>
      <c r="J15" s="416"/>
      <c r="K15" s="424"/>
    </row>
    <row r="16" spans="1:11" ht="24.95" customHeight="1">
      <c r="A16" s="403"/>
      <c r="B16" s="408"/>
      <c r="C16" s="408"/>
      <c r="D16" s="408"/>
      <c r="E16" s="408"/>
      <c r="F16" s="408"/>
      <c r="G16" s="408"/>
      <c r="H16" s="408"/>
      <c r="I16" s="408"/>
      <c r="J16" s="408"/>
      <c r="K16" s="421"/>
    </row>
    <row r="17" spans="1:11" ht="24.95" customHeight="1">
      <c r="A17" s="403"/>
      <c r="B17" s="408"/>
      <c r="C17" s="408" t="s">
        <v>315</v>
      </c>
      <c r="D17" s="408"/>
      <c r="E17" s="408"/>
      <c r="F17" s="408"/>
      <c r="G17" s="408"/>
      <c r="H17" s="408"/>
      <c r="I17" s="408"/>
      <c r="J17" s="408"/>
      <c r="K17" s="421"/>
    </row>
    <row r="18" spans="1:11" ht="24.95" customHeight="1">
      <c r="A18" s="403"/>
      <c r="B18" s="408"/>
      <c r="C18" s="408"/>
      <c r="D18" s="408"/>
      <c r="E18" s="408"/>
      <c r="F18" s="408"/>
      <c r="G18" s="408"/>
      <c r="H18" s="408"/>
      <c r="I18" s="408"/>
      <c r="J18" s="408"/>
      <c r="K18" s="421"/>
    </row>
    <row r="19" spans="1:11" ht="24.95" customHeight="1">
      <c r="A19" s="403"/>
      <c r="B19" s="408" t="s">
        <v>161</v>
      </c>
      <c r="C19" s="408"/>
      <c r="D19" s="408"/>
      <c r="E19" s="408"/>
      <c r="F19" s="408"/>
      <c r="G19" s="408"/>
      <c r="H19" s="408"/>
      <c r="I19" s="408"/>
      <c r="J19" s="408"/>
      <c r="K19" s="421"/>
    </row>
    <row r="20" spans="1:11" ht="24.95" customHeight="1">
      <c r="A20" s="403"/>
      <c r="B20" s="408" t="s">
        <v>316</v>
      </c>
      <c r="C20" s="408"/>
      <c r="D20" s="408"/>
      <c r="E20" s="408"/>
      <c r="F20" s="408"/>
      <c r="G20" s="408"/>
      <c r="H20" s="408"/>
      <c r="I20" s="408"/>
      <c r="J20" s="408"/>
      <c r="K20" s="421"/>
    </row>
    <row r="21" spans="1:11" ht="24.95" customHeight="1">
      <c r="A21" s="403"/>
      <c r="B21" s="408" t="s">
        <v>109</v>
      </c>
      <c r="C21" s="408"/>
      <c r="D21" s="408"/>
      <c r="E21" s="408"/>
      <c r="F21" s="408"/>
      <c r="G21" s="408"/>
      <c r="H21" s="408"/>
      <c r="I21" s="408"/>
      <c r="J21" s="408"/>
      <c r="K21" s="421"/>
    </row>
    <row r="22" spans="1:11" ht="24.95" customHeight="1">
      <c r="A22" s="403"/>
      <c r="B22" s="408"/>
      <c r="C22" s="408"/>
      <c r="D22" s="408"/>
      <c r="E22" s="408"/>
      <c r="F22" s="408"/>
      <c r="G22" s="408" t="s">
        <v>318</v>
      </c>
      <c r="H22" s="408"/>
      <c r="I22" s="408"/>
      <c r="J22" s="408"/>
      <c r="K22" s="421"/>
    </row>
    <row r="23" spans="1:11" ht="24.95" customHeight="1">
      <c r="A23" s="403"/>
      <c r="B23" s="408"/>
      <c r="C23" s="408"/>
      <c r="D23" s="408"/>
      <c r="E23" s="408"/>
      <c r="F23" s="408"/>
      <c r="G23" s="408" t="s">
        <v>319</v>
      </c>
      <c r="H23" s="408"/>
      <c r="I23" s="408"/>
      <c r="J23" s="408"/>
      <c r="K23" s="421"/>
    </row>
    <row r="24" spans="1:11" ht="24.95" customHeight="1">
      <c r="A24" s="403"/>
      <c r="B24" s="408"/>
      <c r="C24" s="408"/>
      <c r="D24" s="408"/>
      <c r="E24" s="408"/>
      <c r="F24" s="408"/>
      <c r="G24" s="408" t="s">
        <v>254</v>
      </c>
      <c r="H24" s="408"/>
      <c r="I24" s="408"/>
      <c r="J24" s="408"/>
      <c r="K24" s="421"/>
    </row>
    <row r="25" spans="1:11" ht="24.95" customHeight="1">
      <c r="A25" s="403"/>
      <c r="B25" s="408"/>
      <c r="C25" s="408"/>
      <c r="D25" s="408"/>
      <c r="E25" s="408"/>
      <c r="F25" s="408"/>
      <c r="G25" s="408" t="s">
        <v>320</v>
      </c>
      <c r="H25" s="408"/>
      <c r="I25" s="408"/>
      <c r="J25" s="408"/>
      <c r="K25" s="421"/>
    </row>
    <row r="26" spans="1:11" ht="24.95" customHeight="1">
      <c r="A26" s="403"/>
      <c r="B26" s="408"/>
      <c r="C26" s="408"/>
      <c r="D26" s="408"/>
      <c r="E26" s="408"/>
      <c r="F26" s="408"/>
      <c r="G26" s="408"/>
      <c r="H26" s="408"/>
      <c r="I26" s="408"/>
      <c r="J26" s="408"/>
      <c r="K26" s="421"/>
    </row>
    <row r="27" spans="1:11" ht="24.95" customHeight="1">
      <c r="A27" s="406"/>
      <c r="B27" s="413"/>
      <c r="C27" s="413"/>
      <c r="D27" s="413"/>
      <c r="E27" s="413"/>
      <c r="F27" s="413"/>
      <c r="G27" s="413"/>
      <c r="H27" s="413"/>
      <c r="I27" s="413"/>
      <c r="J27" s="413"/>
      <c r="K27" s="425"/>
    </row>
    <row r="28" spans="1:11" ht="24.95" customHeight="1">
      <c r="A28" s="402"/>
      <c r="B28" s="407"/>
      <c r="C28" s="407"/>
      <c r="D28" s="407"/>
      <c r="E28" s="407"/>
      <c r="F28" s="407"/>
      <c r="G28" s="407"/>
      <c r="H28" s="407"/>
      <c r="I28" s="407"/>
      <c r="J28" s="407"/>
      <c r="K28" s="420"/>
    </row>
    <row r="29" spans="1:11" ht="24.95" customHeight="1">
      <c r="A29" s="403"/>
      <c r="B29" s="408" t="s">
        <v>321</v>
      </c>
      <c r="C29" s="408"/>
      <c r="D29" s="408"/>
      <c r="E29" s="408"/>
      <c r="F29" s="408"/>
      <c r="G29" s="408"/>
      <c r="H29" s="408"/>
      <c r="I29" s="408"/>
      <c r="J29" s="408"/>
      <c r="K29" s="421"/>
    </row>
    <row r="30" spans="1:11" ht="24.95" customHeight="1">
      <c r="A30" s="403"/>
      <c r="B30" s="408" t="s">
        <v>317</v>
      </c>
      <c r="C30" s="408"/>
      <c r="D30" s="408"/>
      <c r="E30" s="408"/>
      <c r="F30" s="408"/>
      <c r="G30" s="408"/>
      <c r="H30" s="408"/>
      <c r="I30" s="408"/>
      <c r="J30" s="408"/>
      <c r="K30" s="421"/>
    </row>
    <row r="31" spans="1:11" ht="24.95" customHeight="1">
      <c r="A31" s="403"/>
      <c r="B31" s="408"/>
      <c r="C31" s="408"/>
      <c r="D31" s="408"/>
      <c r="E31" s="408"/>
      <c r="F31" s="408"/>
      <c r="G31" s="408"/>
      <c r="H31" s="408"/>
      <c r="I31" s="408"/>
      <c r="J31" s="408"/>
      <c r="K31" s="421"/>
    </row>
    <row r="32" spans="1:11" ht="24.95" customHeight="1">
      <c r="A32" s="406"/>
      <c r="B32" s="413"/>
      <c r="C32" s="413"/>
      <c r="D32" s="413"/>
      <c r="E32" s="413"/>
      <c r="F32" s="413"/>
      <c r="G32" s="413"/>
      <c r="H32" s="413"/>
      <c r="I32" s="413"/>
      <c r="J32" s="413"/>
      <c r="K32" s="425"/>
    </row>
    <row r="33" ht="24.95" customHeight="1"/>
    <row r="34" ht="20.100000000000001" customHeight="1"/>
  </sheetData>
  <mergeCells count="7">
    <mergeCell ref="B4:K4"/>
    <mergeCell ref="H9:I9"/>
    <mergeCell ref="H10:I10"/>
    <mergeCell ref="H11:I11"/>
    <mergeCell ref="H12:I12"/>
    <mergeCell ref="H13:I13"/>
    <mergeCell ref="C15:J15"/>
  </mergeCells>
  <phoneticPr fontId="4"/>
  <pageMargins left="0.7" right="0.7" top="0.75" bottom="0.75" header="0.3" footer="0.3"/>
  <pageSetup paperSize="9" fitToWidth="1" fitToHeight="1" orientation="portrait" usePrinterDefaults="1"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dimension ref="B1:H27"/>
  <sheetViews>
    <sheetView showGridLines="0" tabSelected="1" view="pageBreakPreview" zoomScale="60" zoomScaleNormal="55" workbookViewId="0">
      <selection activeCell="T15" sqref="T15"/>
    </sheetView>
  </sheetViews>
  <sheetFormatPr defaultRowHeight="13.5"/>
  <cols>
    <col min="1" max="1" width="5.25" style="426" customWidth="1"/>
    <col min="2" max="2" width="12" style="426" customWidth="1"/>
    <col min="3" max="3" width="13.25" style="426" customWidth="1"/>
    <col min="4" max="4" width="8.25" style="426" customWidth="1"/>
    <col min="5" max="5" width="8.5" style="426" customWidth="1"/>
    <col min="6" max="6" width="10.625" style="426" customWidth="1"/>
    <col min="7" max="7" width="11.375" style="426" customWidth="1"/>
    <col min="8" max="8" width="11.5" style="426" customWidth="1"/>
    <col min="9" max="9" width="4.5" style="426" customWidth="1"/>
    <col min="10" max="256" width="9" style="426" customWidth="1"/>
    <col min="257" max="257" width="5.25" style="426" customWidth="1"/>
    <col min="258" max="258" width="12" style="426" customWidth="1"/>
    <col min="259" max="259" width="13.25" style="426" customWidth="1"/>
    <col min="260" max="260" width="8.25" style="426" customWidth="1"/>
    <col min="261" max="261" width="8.5" style="426" customWidth="1"/>
    <col min="262" max="262" width="10.625" style="426" customWidth="1"/>
    <col min="263" max="263" width="11.375" style="426" customWidth="1"/>
    <col min="264" max="264" width="11.5" style="426" customWidth="1"/>
    <col min="265" max="265" width="4.5" style="426" customWidth="1"/>
    <col min="266" max="512" width="9" style="426" customWidth="1"/>
    <col min="513" max="513" width="5.25" style="426" customWidth="1"/>
    <col min="514" max="514" width="12" style="426" customWidth="1"/>
    <col min="515" max="515" width="13.25" style="426" customWidth="1"/>
    <col min="516" max="516" width="8.25" style="426" customWidth="1"/>
    <col min="517" max="517" width="8.5" style="426" customWidth="1"/>
    <col min="518" max="518" width="10.625" style="426" customWidth="1"/>
    <col min="519" max="519" width="11.375" style="426" customWidth="1"/>
    <col min="520" max="520" width="11.5" style="426" customWidth="1"/>
    <col min="521" max="521" width="4.5" style="426" customWidth="1"/>
    <col min="522" max="768" width="9" style="426" customWidth="1"/>
    <col min="769" max="769" width="5.25" style="426" customWidth="1"/>
    <col min="770" max="770" width="12" style="426" customWidth="1"/>
    <col min="771" max="771" width="13.25" style="426" customWidth="1"/>
    <col min="772" max="772" width="8.25" style="426" customWidth="1"/>
    <col min="773" max="773" width="8.5" style="426" customWidth="1"/>
    <col min="774" max="774" width="10.625" style="426" customWidth="1"/>
    <col min="775" max="775" width="11.375" style="426" customWidth="1"/>
    <col min="776" max="776" width="11.5" style="426" customWidth="1"/>
    <col min="777" max="777" width="4.5" style="426" customWidth="1"/>
    <col min="778" max="1024" width="9" style="426" customWidth="1"/>
    <col min="1025" max="1025" width="5.25" style="426" customWidth="1"/>
    <col min="1026" max="1026" width="12" style="426" customWidth="1"/>
    <col min="1027" max="1027" width="13.25" style="426" customWidth="1"/>
    <col min="1028" max="1028" width="8.25" style="426" customWidth="1"/>
    <col min="1029" max="1029" width="8.5" style="426" customWidth="1"/>
    <col min="1030" max="1030" width="10.625" style="426" customWidth="1"/>
    <col min="1031" max="1031" width="11.375" style="426" customWidth="1"/>
    <col min="1032" max="1032" width="11.5" style="426" customWidth="1"/>
    <col min="1033" max="1033" width="4.5" style="426" customWidth="1"/>
    <col min="1034" max="1280" width="9" style="426" customWidth="1"/>
    <col min="1281" max="1281" width="5.25" style="426" customWidth="1"/>
    <col min="1282" max="1282" width="12" style="426" customWidth="1"/>
    <col min="1283" max="1283" width="13.25" style="426" customWidth="1"/>
    <col min="1284" max="1284" width="8.25" style="426" customWidth="1"/>
    <col min="1285" max="1285" width="8.5" style="426" customWidth="1"/>
    <col min="1286" max="1286" width="10.625" style="426" customWidth="1"/>
    <col min="1287" max="1287" width="11.375" style="426" customWidth="1"/>
    <col min="1288" max="1288" width="11.5" style="426" customWidth="1"/>
    <col min="1289" max="1289" width="4.5" style="426" customWidth="1"/>
    <col min="1290" max="1536" width="9" style="426" customWidth="1"/>
    <col min="1537" max="1537" width="5.25" style="426" customWidth="1"/>
    <col min="1538" max="1538" width="12" style="426" customWidth="1"/>
    <col min="1539" max="1539" width="13.25" style="426" customWidth="1"/>
    <col min="1540" max="1540" width="8.25" style="426" customWidth="1"/>
    <col min="1541" max="1541" width="8.5" style="426" customWidth="1"/>
    <col min="1542" max="1542" width="10.625" style="426" customWidth="1"/>
    <col min="1543" max="1543" width="11.375" style="426" customWidth="1"/>
    <col min="1544" max="1544" width="11.5" style="426" customWidth="1"/>
    <col min="1545" max="1545" width="4.5" style="426" customWidth="1"/>
    <col min="1546" max="1792" width="9" style="426" customWidth="1"/>
    <col min="1793" max="1793" width="5.25" style="426" customWidth="1"/>
    <col min="1794" max="1794" width="12" style="426" customWidth="1"/>
    <col min="1795" max="1795" width="13.25" style="426" customWidth="1"/>
    <col min="1796" max="1796" width="8.25" style="426" customWidth="1"/>
    <col min="1797" max="1797" width="8.5" style="426" customWidth="1"/>
    <col min="1798" max="1798" width="10.625" style="426" customWidth="1"/>
    <col min="1799" max="1799" width="11.375" style="426" customWidth="1"/>
    <col min="1800" max="1800" width="11.5" style="426" customWidth="1"/>
    <col min="1801" max="1801" width="4.5" style="426" customWidth="1"/>
    <col min="1802" max="2048" width="9" style="426" customWidth="1"/>
    <col min="2049" max="2049" width="5.25" style="426" customWidth="1"/>
    <col min="2050" max="2050" width="12" style="426" customWidth="1"/>
    <col min="2051" max="2051" width="13.25" style="426" customWidth="1"/>
    <col min="2052" max="2052" width="8.25" style="426" customWidth="1"/>
    <col min="2053" max="2053" width="8.5" style="426" customWidth="1"/>
    <col min="2054" max="2054" width="10.625" style="426" customWidth="1"/>
    <col min="2055" max="2055" width="11.375" style="426" customWidth="1"/>
    <col min="2056" max="2056" width="11.5" style="426" customWidth="1"/>
    <col min="2057" max="2057" width="4.5" style="426" customWidth="1"/>
    <col min="2058" max="2304" width="9" style="426" customWidth="1"/>
    <col min="2305" max="2305" width="5.25" style="426" customWidth="1"/>
    <col min="2306" max="2306" width="12" style="426" customWidth="1"/>
    <col min="2307" max="2307" width="13.25" style="426" customWidth="1"/>
    <col min="2308" max="2308" width="8.25" style="426" customWidth="1"/>
    <col min="2309" max="2309" width="8.5" style="426" customWidth="1"/>
    <col min="2310" max="2310" width="10.625" style="426" customWidth="1"/>
    <col min="2311" max="2311" width="11.375" style="426" customWidth="1"/>
    <col min="2312" max="2312" width="11.5" style="426" customWidth="1"/>
    <col min="2313" max="2313" width="4.5" style="426" customWidth="1"/>
    <col min="2314" max="2560" width="9" style="426" customWidth="1"/>
    <col min="2561" max="2561" width="5.25" style="426" customWidth="1"/>
    <col min="2562" max="2562" width="12" style="426" customWidth="1"/>
    <col min="2563" max="2563" width="13.25" style="426" customWidth="1"/>
    <col min="2564" max="2564" width="8.25" style="426" customWidth="1"/>
    <col min="2565" max="2565" width="8.5" style="426" customWidth="1"/>
    <col min="2566" max="2566" width="10.625" style="426" customWidth="1"/>
    <col min="2567" max="2567" width="11.375" style="426" customWidth="1"/>
    <col min="2568" max="2568" width="11.5" style="426" customWidth="1"/>
    <col min="2569" max="2569" width="4.5" style="426" customWidth="1"/>
    <col min="2570" max="2816" width="9" style="426" customWidth="1"/>
    <col min="2817" max="2817" width="5.25" style="426" customWidth="1"/>
    <col min="2818" max="2818" width="12" style="426" customWidth="1"/>
    <col min="2819" max="2819" width="13.25" style="426" customWidth="1"/>
    <col min="2820" max="2820" width="8.25" style="426" customWidth="1"/>
    <col min="2821" max="2821" width="8.5" style="426" customWidth="1"/>
    <col min="2822" max="2822" width="10.625" style="426" customWidth="1"/>
    <col min="2823" max="2823" width="11.375" style="426" customWidth="1"/>
    <col min="2824" max="2824" width="11.5" style="426" customWidth="1"/>
    <col min="2825" max="2825" width="4.5" style="426" customWidth="1"/>
    <col min="2826" max="3072" width="9" style="426" customWidth="1"/>
    <col min="3073" max="3073" width="5.25" style="426" customWidth="1"/>
    <col min="3074" max="3074" width="12" style="426" customWidth="1"/>
    <col min="3075" max="3075" width="13.25" style="426" customWidth="1"/>
    <col min="3076" max="3076" width="8.25" style="426" customWidth="1"/>
    <col min="3077" max="3077" width="8.5" style="426" customWidth="1"/>
    <col min="3078" max="3078" width="10.625" style="426" customWidth="1"/>
    <col min="3079" max="3079" width="11.375" style="426" customWidth="1"/>
    <col min="3080" max="3080" width="11.5" style="426" customWidth="1"/>
    <col min="3081" max="3081" width="4.5" style="426" customWidth="1"/>
    <col min="3082" max="3328" width="9" style="426" customWidth="1"/>
    <col min="3329" max="3329" width="5.25" style="426" customWidth="1"/>
    <col min="3330" max="3330" width="12" style="426" customWidth="1"/>
    <col min="3331" max="3331" width="13.25" style="426" customWidth="1"/>
    <col min="3332" max="3332" width="8.25" style="426" customWidth="1"/>
    <col min="3333" max="3333" width="8.5" style="426" customWidth="1"/>
    <col min="3334" max="3334" width="10.625" style="426" customWidth="1"/>
    <col min="3335" max="3335" width="11.375" style="426" customWidth="1"/>
    <col min="3336" max="3336" width="11.5" style="426" customWidth="1"/>
    <col min="3337" max="3337" width="4.5" style="426" customWidth="1"/>
    <col min="3338" max="3584" width="9" style="426" customWidth="1"/>
    <col min="3585" max="3585" width="5.25" style="426" customWidth="1"/>
    <col min="3586" max="3586" width="12" style="426" customWidth="1"/>
    <col min="3587" max="3587" width="13.25" style="426" customWidth="1"/>
    <col min="3588" max="3588" width="8.25" style="426" customWidth="1"/>
    <col min="3589" max="3589" width="8.5" style="426" customWidth="1"/>
    <col min="3590" max="3590" width="10.625" style="426" customWidth="1"/>
    <col min="3591" max="3591" width="11.375" style="426" customWidth="1"/>
    <col min="3592" max="3592" width="11.5" style="426" customWidth="1"/>
    <col min="3593" max="3593" width="4.5" style="426" customWidth="1"/>
    <col min="3594" max="3840" width="9" style="426" customWidth="1"/>
    <col min="3841" max="3841" width="5.25" style="426" customWidth="1"/>
    <col min="3842" max="3842" width="12" style="426" customWidth="1"/>
    <col min="3843" max="3843" width="13.25" style="426" customWidth="1"/>
    <col min="3844" max="3844" width="8.25" style="426" customWidth="1"/>
    <col min="3845" max="3845" width="8.5" style="426" customWidth="1"/>
    <col min="3846" max="3846" width="10.625" style="426" customWidth="1"/>
    <col min="3847" max="3847" width="11.375" style="426" customWidth="1"/>
    <col min="3848" max="3848" width="11.5" style="426" customWidth="1"/>
    <col min="3849" max="3849" width="4.5" style="426" customWidth="1"/>
    <col min="3850" max="4096" width="9" style="426" customWidth="1"/>
    <col min="4097" max="4097" width="5.25" style="426" customWidth="1"/>
    <col min="4098" max="4098" width="12" style="426" customWidth="1"/>
    <col min="4099" max="4099" width="13.25" style="426" customWidth="1"/>
    <col min="4100" max="4100" width="8.25" style="426" customWidth="1"/>
    <col min="4101" max="4101" width="8.5" style="426" customWidth="1"/>
    <col min="4102" max="4102" width="10.625" style="426" customWidth="1"/>
    <col min="4103" max="4103" width="11.375" style="426" customWidth="1"/>
    <col min="4104" max="4104" width="11.5" style="426" customWidth="1"/>
    <col min="4105" max="4105" width="4.5" style="426" customWidth="1"/>
    <col min="4106" max="4352" width="9" style="426" customWidth="1"/>
    <col min="4353" max="4353" width="5.25" style="426" customWidth="1"/>
    <col min="4354" max="4354" width="12" style="426" customWidth="1"/>
    <col min="4355" max="4355" width="13.25" style="426" customWidth="1"/>
    <col min="4356" max="4356" width="8.25" style="426" customWidth="1"/>
    <col min="4357" max="4357" width="8.5" style="426" customWidth="1"/>
    <col min="4358" max="4358" width="10.625" style="426" customWidth="1"/>
    <col min="4359" max="4359" width="11.375" style="426" customWidth="1"/>
    <col min="4360" max="4360" width="11.5" style="426" customWidth="1"/>
    <col min="4361" max="4361" width="4.5" style="426" customWidth="1"/>
    <col min="4362" max="4608" width="9" style="426" customWidth="1"/>
    <col min="4609" max="4609" width="5.25" style="426" customWidth="1"/>
    <col min="4610" max="4610" width="12" style="426" customWidth="1"/>
    <col min="4611" max="4611" width="13.25" style="426" customWidth="1"/>
    <col min="4612" max="4612" width="8.25" style="426" customWidth="1"/>
    <col min="4613" max="4613" width="8.5" style="426" customWidth="1"/>
    <col min="4614" max="4614" width="10.625" style="426" customWidth="1"/>
    <col min="4615" max="4615" width="11.375" style="426" customWidth="1"/>
    <col min="4616" max="4616" width="11.5" style="426" customWidth="1"/>
    <col min="4617" max="4617" width="4.5" style="426" customWidth="1"/>
    <col min="4618" max="4864" width="9" style="426" customWidth="1"/>
    <col min="4865" max="4865" width="5.25" style="426" customWidth="1"/>
    <col min="4866" max="4866" width="12" style="426" customWidth="1"/>
    <col min="4867" max="4867" width="13.25" style="426" customWidth="1"/>
    <col min="4868" max="4868" width="8.25" style="426" customWidth="1"/>
    <col min="4869" max="4869" width="8.5" style="426" customWidth="1"/>
    <col min="4870" max="4870" width="10.625" style="426" customWidth="1"/>
    <col min="4871" max="4871" width="11.375" style="426" customWidth="1"/>
    <col min="4872" max="4872" width="11.5" style="426" customWidth="1"/>
    <col min="4873" max="4873" width="4.5" style="426" customWidth="1"/>
    <col min="4874" max="5120" width="9" style="426" customWidth="1"/>
    <col min="5121" max="5121" width="5.25" style="426" customWidth="1"/>
    <col min="5122" max="5122" width="12" style="426" customWidth="1"/>
    <col min="5123" max="5123" width="13.25" style="426" customWidth="1"/>
    <col min="5124" max="5124" width="8.25" style="426" customWidth="1"/>
    <col min="5125" max="5125" width="8.5" style="426" customWidth="1"/>
    <col min="5126" max="5126" width="10.625" style="426" customWidth="1"/>
    <col min="5127" max="5127" width="11.375" style="426" customWidth="1"/>
    <col min="5128" max="5128" width="11.5" style="426" customWidth="1"/>
    <col min="5129" max="5129" width="4.5" style="426" customWidth="1"/>
    <col min="5130" max="5376" width="9" style="426" customWidth="1"/>
    <col min="5377" max="5377" width="5.25" style="426" customWidth="1"/>
    <col min="5378" max="5378" width="12" style="426" customWidth="1"/>
    <col min="5379" max="5379" width="13.25" style="426" customWidth="1"/>
    <col min="5380" max="5380" width="8.25" style="426" customWidth="1"/>
    <col min="5381" max="5381" width="8.5" style="426" customWidth="1"/>
    <col min="5382" max="5382" width="10.625" style="426" customWidth="1"/>
    <col min="5383" max="5383" width="11.375" style="426" customWidth="1"/>
    <col min="5384" max="5384" width="11.5" style="426" customWidth="1"/>
    <col min="5385" max="5385" width="4.5" style="426" customWidth="1"/>
    <col min="5386" max="5632" width="9" style="426" customWidth="1"/>
    <col min="5633" max="5633" width="5.25" style="426" customWidth="1"/>
    <col min="5634" max="5634" width="12" style="426" customWidth="1"/>
    <col min="5635" max="5635" width="13.25" style="426" customWidth="1"/>
    <col min="5636" max="5636" width="8.25" style="426" customWidth="1"/>
    <col min="5637" max="5637" width="8.5" style="426" customWidth="1"/>
    <col min="5638" max="5638" width="10.625" style="426" customWidth="1"/>
    <col min="5639" max="5639" width="11.375" style="426" customWidth="1"/>
    <col min="5640" max="5640" width="11.5" style="426" customWidth="1"/>
    <col min="5641" max="5641" width="4.5" style="426" customWidth="1"/>
    <col min="5642" max="5888" width="9" style="426" customWidth="1"/>
    <col min="5889" max="5889" width="5.25" style="426" customWidth="1"/>
    <col min="5890" max="5890" width="12" style="426" customWidth="1"/>
    <col min="5891" max="5891" width="13.25" style="426" customWidth="1"/>
    <col min="5892" max="5892" width="8.25" style="426" customWidth="1"/>
    <col min="5893" max="5893" width="8.5" style="426" customWidth="1"/>
    <col min="5894" max="5894" width="10.625" style="426" customWidth="1"/>
    <col min="5895" max="5895" width="11.375" style="426" customWidth="1"/>
    <col min="5896" max="5896" width="11.5" style="426" customWidth="1"/>
    <col min="5897" max="5897" width="4.5" style="426" customWidth="1"/>
    <col min="5898" max="6144" width="9" style="426" customWidth="1"/>
    <col min="6145" max="6145" width="5.25" style="426" customWidth="1"/>
    <col min="6146" max="6146" width="12" style="426" customWidth="1"/>
    <col min="6147" max="6147" width="13.25" style="426" customWidth="1"/>
    <col min="6148" max="6148" width="8.25" style="426" customWidth="1"/>
    <col min="6149" max="6149" width="8.5" style="426" customWidth="1"/>
    <col min="6150" max="6150" width="10.625" style="426" customWidth="1"/>
    <col min="6151" max="6151" width="11.375" style="426" customWidth="1"/>
    <col min="6152" max="6152" width="11.5" style="426" customWidth="1"/>
    <col min="6153" max="6153" width="4.5" style="426" customWidth="1"/>
    <col min="6154" max="6400" width="9" style="426" customWidth="1"/>
    <col min="6401" max="6401" width="5.25" style="426" customWidth="1"/>
    <col min="6402" max="6402" width="12" style="426" customWidth="1"/>
    <col min="6403" max="6403" width="13.25" style="426" customWidth="1"/>
    <col min="6404" max="6404" width="8.25" style="426" customWidth="1"/>
    <col min="6405" max="6405" width="8.5" style="426" customWidth="1"/>
    <col min="6406" max="6406" width="10.625" style="426" customWidth="1"/>
    <col min="6407" max="6407" width="11.375" style="426" customWidth="1"/>
    <col min="6408" max="6408" width="11.5" style="426" customWidth="1"/>
    <col min="6409" max="6409" width="4.5" style="426" customWidth="1"/>
    <col min="6410" max="6656" width="9" style="426" customWidth="1"/>
    <col min="6657" max="6657" width="5.25" style="426" customWidth="1"/>
    <col min="6658" max="6658" width="12" style="426" customWidth="1"/>
    <col min="6659" max="6659" width="13.25" style="426" customWidth="1"/>
    <col min="6660" max="6660" width="8.25" style="426" customWidth="1"/>
    <col min="6661" max="6661" width="8.5" style="426" customWidth="1"/>
    <col min="6662" max="6662" width="10.625" style="426" customWidth="1"/>
    <col min="6663" max="6663" width="11.375" style="426" customWidth="1"/>
    <col min="6664" max="6664" width="11.5" style="426" customWidth="1"/>
    <col min="6665" max="6665" width="4.5" style="426" customWidth="1"/>
    <col min="6666" max="6912" width="9" style="426" customWidth="1"/>
    <col min="6913" max="6913" width="5.25" style="426" customWidth="1"/>
    <col min="6914" max="6914" width="12" style="426" customWidth="1"/>
    <col min="6915" max="6915" width="13.25" style="426" customWidth="1"/>
    <col min="6916" max="6916" width="8.25" style="426" customWidth="1"/>
    <col min="6917" max="6917" width="8.5" style="426" customWidth="1"/>
    <col min="6918" max="6918" width="10.625" style="426" customWidth="1"/>
    <col min="6919" max="6919" width="11.375" style="426" customWidth="1"/>
    <col min="6920" max="6920" width="11.5" style="426" customWidth="1"/>
    <col min="6921" max="6921" width="4.5" style="426" customWidth="1"/>
    <col min="6922" max="7168" width="9" style="426" customWidth="1"/>
    <col min="7169" max="7169" width="5.25" style="426" customWidth="1"/>
    <col min="7170" max="7170" width="12" style="426" customWidth="1"/>
    <col min="7171" max="7171" width="13.25" style="426" customWidth="1"/>
    <col min="7172" max="7172" width="8.25" style="426" customWidth="1"/>
    <col min="7173" max="7173" width="8.5" style="426" customWidth="1"/>
    <col min="7174" max="7174" width="10.625" style="426" customWidth="1"/>
    <col min="7175" max="7175" width="11.375" style="426" customWidth="1"/>
    <col min="7176" max="7176" width="11.5" style="426" customWidth="1"/>
    <col min="7177" max="7177" width="4.5" style="426" customWidth="1"/>
    <col min="7178" max="7424" width="9" style="426" customWidth="1"/>
    <col min="7425" max="7425" width="5.25" style="426" customWidth="1"/>
    <col min="7426" max="7426" width="12" style="426" customWidth="1"/>
    <col min="7427" max="7427" width="13.25" style="426" customWidth="1"/>
    <col min="7428" max="7428" width="8.25" style="426" customWidth="1"/>
    <col min="7429" max="7429" width="8.5" style="426" customWidth="1"/>
    <col min="7430" max="7430" width="10.625" style="426" customWidth="1"/>
    <col min="7431" max="7431" width="11.375" style="426" customWidth="1"/>
    <col min="7432" max="7432" width="11.5" style="426" customWidth="1"/>
    <col min="7433" max="7433" width="4.5" style="426" customWidth="1"/>
    <col min="7434" max="7680" width="9" style="426" customWidth="1"/>
    <col min="7681" max="7681" width="5.25" style="426" customWidth="1"/>
    <col min="7682" max="7682" width="12" style="426" customWidth="1"/>
    <col min="7683" max="7683" width="13.25" style="426" customWidth="1"/>
    <col min="7684" max="7684" width="8.25" style="426" customWidth="1"/>
    <col min="7685" max="7685" width="8.5" style="426" customWidth="1"/>
    <col min="7686" max="7686" width="10.625" style="426" customWidth="1"/>
    <col min="7687" max="7687" width="11.375" style="426" customWidth="1"/>
    <col min="7688" max="7688" width="11.5" style="426" customWidth="1"/>
    <col min="7689" max="7689" width="4.5" style="426" customWidth="1"/>
    <col min="7690" max="7936" width="9" style="426" customWidth="1"/>
    <col min="7937" max="7937" width="5.25" style="426" customWidth="1"/>
    <col min="7938" max="7938" width="12" style="426" customWidth="1"/>
    <col min="7939" max="7939" width="13.25" style="426" customWidth="1"/>
    <col min="7940" max="7940" width="8.25" style="426" customWidth="1"/>
    <col min="7941" max="7941" width="8.5" style="426" customWidth="1"/>
    <col min="7942" max="7942" width="10.625" style="426" customWidth="1"/>
    <col min="7943" max="7943" width="11.375" style="426" customWidth="1"/>
    <col min="7944" max="7944" width="11.5" style="426" customWidth="1"/>
    <col min="7945" max="7945" width="4.5" style="426" customWidth="1"/>
    <col min="7946" max="8192" width="9" style="426" customWidth="1"/>
    <col min="8193" max="8193" width="5.25" style="426" customWidth="1"/>
    <col min="8194" max="8194" width="12" style="426" customWidth="1"/>
    <col min="8195" max="8195" width="13.25" style="426" customWidth="1"/>
    <col min="8196" max="8196" width="8.25" style="426" customWidth="1"/>
    <col min="8197" max="8197" width="8.5" style="426" customWidth="1"/>
    <col min="8198" max="8198" width="10.625" style="426" customWidth="1"/>
    <col min="8199" max="8199" width="11.375" style="426" customWidth="1"/>
    <col min="8200" max="8200" width="11.5" style="426" customWidth="1"/>
    <col min="8201" max="8201" width="4.5" style="426" customWidth="1"/>
    <col min="8202" max="8448" width="9" style="426" customWidth="1"/>
    <col min="8449" max="8449" width="5.25" style="426" customWidth="1"/>
    <col min="8450" max="8450" width="12" style="426" customWidth="1"/>
    <col min="8451" max="8451" width="13.25" style="426" customWidth="1"/>
    <col min="8452" max="8452" width="8.25" style="426" customWidth="1"/>
    <col min="8453" max="8453" width="8.5" style="426" customWidth="1"/>
    <col min="8454" max="8454" width="10.625" style="426" customWidth="1"/>
    <col min="8455" max="8455" width="11.375" style="426" customWidth="1"/>
    <col min="8456" max="8456" width="11.5" style="426" customWidth="1"/>
    <col min="8457" max="8457" width="4.5" style="426" customWidth="1"/>
    <col min="8458" max="8704" width="9" style="426" customWidth="1"/>
    <col min="8705" max="8705" width="5.25" style="426" customWidth="1"/>
    <col min="8706" max="8706" width="12" style="426" customWidth="1"/>
    <col min="8707" max="8707" width="13.25" style="426" customWidth="1"/>
    <col min="8708" max="8708" width="8.25" style="426" customWidth="1"/>
    <col min="8709" max="8709" width="8.5" style="426" customWidth="1"/>
    <col min="8710" max="8710" width="10.625" style="426" customWidth="1"/>
    <col min="8711" max="8711" width="11.375" style="426" customWidth="1"/>
    <col min="8712" max="8712" width="11.5" style="426" customWidth="1"/>
    <col min="8713" max="8713" width="4.5" style="426" customWidth="1"/>
    <col min="8714" max="8960" width="9" style="426" customWidth="1"/>
    <col min="8961" max="8961" width="5.25" style="426" customWidth="1"/>
    <col min="8962" max="8962" width="12" style="426" customWidth="1"/>
    <col min="8963" max="8963" width="13.25" style="426" customWidth="1"/>
    <col min="8964" max="8964" width="8.25" style="426" customWidth="1"/>
    <col min="8965" max="8965" width="8.5" style="426" customWidth="1"/>
    <col min="8966" max="8966" width="10.625" style="426" customWidth="1"/>
    <col min="8967" max="8967" width="11.375" style="426" customWidth="1"/>
    <col min="8968" max="8968" width="11.5" style="426" customWidth="1"/>
    <col min="8969" max="8969" width="4.5" style="426" customWidth="1"/>
    <col min="8970" max="9216" width="9" style="426" customWidth="1"/>
    <col min="9217" max="9217" width="5.25" style="426" customWidth="1"/>
    <col min="9218" max="9218" width="12" style="426" customWidth="1"/>
    <col min="9219" max="9219" width="13.25" style="426" customWidth="1"/>
    <col min="9220" max="9220" width="8.25" style="426" customWidth="1"/>
    <col min="9221" max="9221" width="8.5" style="426" customWidth="1"/>
    <col min="9222" max="9222" width="10.625" style="426" customWidth="1"/>
    <col min="9223" max="9223" width="11.375" style="426" customWidth="1"/>
    <col min="9224" max="9224" width="11.5" style="426" customWidth="1"/>
    <col min="9225" max="9225" width="4.5" style="426" customWidth="1"/>
    <col min="9226" max="9472" width="9" style="426" customWidth="1"/>
    <col min="9473" max="9473" width="5.25" style="426" customWidth="1"/>
    <col min="9474" max="9474" width="12" style="426" customWidth="1"/>
    <col min="9475" max="9475" width="13.25" style="426" customWidth="1"/>
    <col min="9476" max="9476" width="8.25" style="426" customWidth="1"/>
    <col min="9477" max="9477" width="8.5" style="426" customWidth="1"/>
    <col min="9478" max="9478" width="10.625" style="426" customWidth="1"/>
    <col min="9479" max="9479" width="11.375" style="426" customWidth="1"/>
    <col min="9480" max="9480" width="11.5" style="426" customWidth="1"/>
    <col min="9481" max="9481" width="4.5" style="426" customWidth="1"/>
    <col min="9482" max="9728" width="9" style="426" customWidth="1"/>
    <col min="9729" max="9729" width="5.25" style="426" customWidth="1"/>
    <col min="9730" max="9730" width="12" style="426" customWidth="1"/>
    <col min="9731" max="9731" width="13.25" style="426" customWidth="1"/>
    <col min="9732" max="9732" width="8.25" style="426" customWidth="1"/>
    <col min="9733" max="9733" width="8.5" style="426" customWidth="1"/>
    <col min="9734" max="9734" width="10.625" style="426" customWidth="1"/>
    <col min="9735" max="9735" width="11.375" style="426" customWidth="1"/>
    <col min="9736" max="9736" width="11.5" style="426" customWidth="1"/>
    <col min="9737" max="9737" width="4.5" style="426" customWidth="1"/>
    <col min="9738" max="9984" width="9" style="426" customWidth="1"/>
    <col min="9985" max="9985" width="5.25" style="426" customWidth="1"/>
    <col min="9986" max="9986" width="12" style="426" customWidth="1"/>
    <col min="9987" max="9987" width="13.25" style="426" customWidth="1"/>
    <col min="9988" max="9988" width="8.25" style="426" customWidth="1"/>
    <col min="9989" max="9989" width="8.5" style="426" customWidth="1"/>
    <col min="9990" max="9990" width="10.625" style="426" customWidth="1"/>
    <col min="9991" max="9991" width="11.375" style="426" customWidth="1"/>
    <col min="9992" max="9992" width="11.5" style="426" customWidth="1"/>
    <col min="9993" max="9993" width="4.5" style="426" customWidth="1"/>
    <col min="9994" max="10240" width="9" style="426" customWidth="1"/>
    <col min="10241" max="10241" width="5.25" style="426" customWidth="1"/>
    <col min="10242" max="10242" width="12" style="426" customWidth="1"/>
    <col min="10243" max="10243" width="13.25" style="426" customWidth="1"/>
    <col min="10244" max="10244" width="8.25" style="426" customWidth="1"/>
    <col min="10245" max="10245" width="8.5" style="426" customWidth="1"/>
    <col min="10246" max="10246" width="10.625" style="426" customWidth="1"/>
    <col min="10247" max="10247" width="11.375" style="426" customWidth="1"/>
    <col min="10248" max="10248" width="11.5" style="426" customWidth="1"/>
    <col min="10249" max="10249" width="4.5" style="426" customWidth="1"/>
    <col min="10250" max="10496" width="9" style="426" customWidth="1"/>
    <col min="10497" max="10497" width="5.25" style="426" customWidth="1"/>
    <col min="10498" max="10498" width="12" style="426" customWidth="1"/>
    <col min="10499" max="10499" width="13.25" style="426" customWidth="1"/>
    <col min="10500" max="10500" width="8.25" style="426" customWidth="1"/>
    <col min="10501" max="10501" width="8.5" style="426" customWidth="1"/>
    <col min="10502" max="10502" width="10.625" style="426" customWidth="1"/>
    <col min="10503" max="10503" width="11.375" style="426" customWidth="1"/>
    <col min="10504" max="10504" width="11.5" style="426" customWidth="1"/>
    <col min="10505" max="10505" width="4.5" style="426" customWidth="1"/>
    <col min="10506" max="10752" width="9" style="426" customWidth="1"/>
    <col min="10753" max="10753" width="5.25" style="426" customWidth="1"/>
    <col min="10754" max="10754" width="12" style="426" customWidth="1"/>
    <col min="10755" max="10755" width="13.25" style="426" customWidth="1"/>
    <col min="10756" max="10756" width="8.25" style="426" customWidth="1"/>
    <col min="10757" max="10757" width="8.5" style="426" customWidth="1"/>
    <col min="10758" max="10758" width="10.625" style="426" customWidth="1"/>
    <col min="10759" max="10759" width="11.375" style="426" customWidth="1"/>
    <col min="10760" max="10760" width="11.5" style="426" customWidth="1"/>
    <col min="10761" max="10761" width="4.5" style="426" customWidth="1"/>
    <col min="10762" max="11008" width="9" style="426" customWidth="1"/>
    <col min="11009" max="11009" width="5.25" style="426" customWidth="1"/>
    <col min="11010" max="11010" width="12" style="426" customWidth="1"/>
    <col min="11011" max="11011" width="13.25" style="426" customWidth="1"/>
    <col min="11012" max="11012" width="8.25" style="426" customWidth="1"/>
    <col min="11013" max="11013" width="8.5" style="426" customWidth="1"/>
    <col min="11014" max="11014" width="10.625" style="426" customWidth="1"/>
    <col min="11015" max="11015" width="11.375" style="426" customWidth="1"/>
    <col min="11016" max="11016" width="11.5" style="426" customWidth="1"/>
    <col min="11017" max="11017" width="4.5" style="426" customWidth="1"/>
    <col min="11018" max="11264" width="9" style="426" customWidth="1"/>
    <col min="11265" max="11265" width="5.25" style="426" customWidth="1"/>
    <col min="11266" max="11266" width="12" style="426" customWidth="1"/>
    <col min="11267" max="11267" width="13.25" style="426" customWidth="1"/>
    <col min="11268" max="11268" width="8.25" style="426" customWidth="1"/>
    <col min="11269" max="11269" width="8.5" style="426" customWidth="1"/>
    <col min="11270" max="11270" width="10.625" style="426" customWidth="1"/>
    <col min="11271" max="11271" width="11.375" style="426" customWidth="1"/>
    <col min="11272" max="11272" width="11.5" style="426" customWidth="1"/>
    <col min="11273" max="11273" width="4.5" style="426" customWidth="1"/>
    <col min="11274" max="11520" width="9" style="426" customWidth="1"/>
    <col min="11521" max="11521" width="5.25" style="426" customWidth="1"/>
    <col min="11522" max="11522" width="12" style="426" customWidth="1"/>
    <col min="11523" max="11523" width="13.25" style="426" customWidth="1"/>
    <col min="11524" max="11524" width="8.25" style="426" customWidth="1"/>
    <col min="11525" max="11525" width="8.5" style="426" customWidth="1"/>
    <col min="11526" max="11526" width="10.625" style="426" customWidth="1"/>
    <col min="11527" max="11527" width="11.375" style="426" customWidth="1"/>
    <col min="11528" max="11528" width="11.5" style="426" customWidth="1"/>
    <col min="11529" max="11529" width="4.5" style="426" customWidth="1"/>
    <col min="11530" max="11776" width="9" style="426" customWidth="1"/>
    <col min="11777" max="11777" width="5.25" style="426" customWidth="1"/>
    <col min="11778" max="11778" width="12" style="426" customWidth="1"/>
    <col min="11779" max="11779" width="13.25" style="426" customWidth="1"/>
    <col min="11780" max="11780" width="8.25" style="426" customWidth="1"/>
    <col min="11781" max="11781" width="8.5" style="426" customWidth="1"/>
    <col min="11782" max="11782" width="10.625" style="426" customWidth="1"/>
    <col min="11783" max="11783" width="11.375" style="426" customWidth="1"/>
    <col min="11784" max="11784" width="11.5" style="426" customWidth="1"/>
    <col min="11785" max="11785" width="4.5" style="426" customWidth="1"/>
    <col min="11786" max="12032" width="9" style="426" customWidth="1"/>
    <col min="12033" max="12033" width="5.25" style="426" customWidth="1"/>
    <col min="12034" max="12034" width="12" style="426" customWidth="1"/>
    <col min="12035" max="12035" width="13.25" style="426" customWidth="1"/>
    <col min="12036" max="12036" width="8.25" style="426" customWidth="1"/>
    <col min="12037" max="12037" width="8.5" style="426" customWidth="1"/>
    <col min="12038" max="12038" width="10.625" style="426" customWidth="1"/>
    <col min="12039" max="12039" width="11.375" style="426" customWidth="1"/>
    <col min="12040" max="12040" width="11.5" style="426" customWidth="1"/>
    <col min="12041" max="12041" width="4.5" style="426" customWidth="1"/>
    <col min="12042" max="12288" width="9" style="426" customWidth="1"/>
    <col min="12289" max="12289" width="5.25" style="426" customWidth="1"/>
    <col min="12290" max="12290" width="12" style="426" customWidth="1"/>
    <col min="12291" max="12291" width="13.25" style="426" customWidth="1"/>
    <col min="12292" max="12292" width="8.25" style="426" customWidth="1"/>
    <col min="12293" max="12293" width="8.5" style="426" customWidth="1"/>
    <col min="12294" max="12294" width="10.625" style="426" customWidth="1"/>
    <col min="12295" max="12295" width="11.375" style="426" customWidth="1"/>
    <col min="12296" max="12296" width="11.5" style="426" customWidth="1"/>
    <col min="12297" max="12297" width="4.5" style="426" customWidth="1"/>
    <col min="12298" max="12544" width="9" style="426" customWidth="1"/>
    <col min="12545" max="12545" width="5.25" style="426" customWidth="1"/>
    <col min="12546" max="12546" width="12" style="426" customWidth="1"/>
    <col min="12547" max="12547" width="13.25" style="426" customWidth="1"/>
    <col min="12548" max="12548" width="8.25" style="426" customWidth="1"/>
    <col min="12549" max="12549" width="8.5" style="426" customWidth="1"/>
    <col min="12550" max="12550" width="10.625" style="426" customWidth="1"/>
    <col min="12551" max="12551" width="11.375" style="426" customWidth="1"/>
    <col min="12552" max="12552" width="11.5" style="426" customWidth="1"/>
    <col min="12553" max="12553" width="4.5" style="426" customWidth="1"/>
    <col min="12554" max="12800" width="9" style="426" customWidth="1"/>
    <col min="12801" max="12801" width="5.25" style="426" customWidth="1"/>
    <col min="12802" max="12802" width="12" style="426" customWidth="1"/>
    <col min="12803" max="12803" width="13.25" style="426" customWidth="1"/>
    <col min="12804" max="12804" width="8.25" style="426" customWidth="1"/>
    <col min="12805" max="12805" width="8.5" style="426" customWidth="1"/>
    <col min="12806" max="12806" width="10.625" style="426" customWidth="1"/>
    <col min="12807" max="12807" width="11.375" style="426" customWidth="1"/>
    <col min="12808" max="12808" width="11.5" style="426" customWidth="1"/>
    <col min="12809" max="12809" width="4.5" style="426" customWidth="1"/>
    <col min="12810" max="13056" width="9" style="426" customWidth="1"/>
    <col min="13057" max="13057" width="5.25" style="426" customWidth="1"/>
    <col min="13058" max="13058" width="12" style="426" customWidth="1"/>
    <col min="13059" max="13059" width="13.25" style="426" customWidth="1"/>
    <col min="13060" max="13060" width="8.25" style="426" customWidth="1"/>
    <col min="13061" max="13061" width="8.5" style="426" customWidth="1"/>
    <col min="13062" max="13062" width="10.625" style="426" customWidth="1"/>
    <col min="13063" max="13063" width="11.375" style="426" customWidth="1"/>
    <col min="13064" max="13064" width="11.5" style="426" customWidth="1"/>
    <col min="13065" max="13065" width="4.5" style="426" customWidth="1"/>
    <col min="13066" max="13312" width="9" style="426" customWidth="1"/>
    <col min="13313" max="13313" width="5.25" style="426" customWidth="1"/>
    <col min="13314" max="13314" width="12" style="426" customWidth="1"/>
    <col min="13315" max="13315" width="13.25" style="426" customWidth="1"/>
    <col min="13316" max="13316" width="8.25" style="426" customWidth="1"/>
    <col min="13317" max="13317" width="8.5" style="426" customWidth="1"/>
    <col min="13318" max="13318" width="10.625" style="426" customWidth="1"/>
    <col min="13319" max="13319" width="11.375" style="426" customWidth="1"/>
    <col min="13320" max="13320" width="11.5" style="426" customWidth="1"/>
    <col min="13321" max="13321" width="4.5" style="426" customWidth="1"/>
    <col min="13322" max="13568" width="9" style="426" customWidth="1"/>
    <col min="13569" max="13569" width="5.25" style="426" customWidth="1"/>
    <col min="13570" max="13570" width="12" style="426" customWidth="1"/>
    <col min="13571" max="13571" width="13.25" style="426" customWidth="1"/>
    <col min="13572" max="13572" width="8.25" style="426" customWidth="1"/>
    <col min="13573" max="13573" width="8.5" style="426" customWidth="1"/>
    <col min="13574" max="13574" width="10.625" style="426" customWidth="1"/>
    <col min="13575" max="13575" width="11.375" style="426" customWidth="1"/>
    <col min="13576" max="13576" width="11.5" style="426" customWidth="1"/>
    <col min="13577" max="13577" width="4.5" style="426" customWidth="1"/>
    <col min="13578" max="13824" width="9" style="426" customWidth="1"/>
    <col min="13825" max="13825" width="5.25" style="426" customWidth="1"/>
    <col min="13826" max="13826" width="12" style="426" customWidth="1"/>
    <col min="13827" max="13827" width="13.25" style="426" customWidth="1"/>
    <col min="13828" max="13828" width="8.25" style="426" customWidth="1"/>
    <col min="13829" max="13829" width="8.5" style="426" customWidth="1"/>
    <col min="13830" max="13830" width="10.625" style="426" customWidth="1"/>
    <col min="13831" max="13831" width="11.375" style="426" customWidth="1"/>
    <col min="13832" max="13832" width="11.5" style="426" customWidth="1"/>
    <col min="13833" max="13833" width="4.5" style="426" customWidth="1"/>
    <col min="13834" max="14080" width="9" style="426" customWidth="1"/>
    <col min="14081" max="14081" width="5.25" style="426" customWidth="1"/>
    <col min="14082" max="14082" width="12" style="426" customWidth="1"/>
    <col min="14083" max="14083" width="13.25" style="426" customWidth="1"/>
    <col min="14084" max="14084" width="8.25" style="426" customWidth="1"/>
    <col min="14085" max="14085" width="8.5" style="426" customWidth="1"/>
    <col min="14086" max="14086" width="10.625" style="426" customWidth="1"/>
    <col min="14087" max="14087" width="11.375" style="426" customWidth="1"/>
    <col min="14088" max="14088" width="11.5" style="426" customWidth="1"/>
    <col min="14089" max="14089" width="4.5" style="426" customWidth="1"/>
    <col min="14090" max="14336" width="9" style="426" customWidth="1"/>
    <col min="14337" max="14337" width="5.25" style="426" customWidth="1"/>
    <col min="14338" max="14338" width="12" style="426" customWidth="1"/>
    <col min="14339" max="14339" width="13.25" style="426" customWidth="1"/>
    <col min="14340" max="14340" width="8.25" style="426" customWidth="1"/>
    <col min="14341" max="14341" width="8.5" style="426" customWidth="1"/>
    <col min="14342" max="14342" width="10.625" style="426" customWidth="1"/>
    <col min="14343" max="14343" width="11.375" style="426" customWidth="1"/>
    <col min="14344" max="14344" width="11.5" style="426" customWidth="1"/>
    <col min="14345" max="14345" width="4.5" style="426" customWidth="1"/>
    <col min="14346" max="14592" width="9" style="426" customWidth="1"/>
    <col min="14593" max="14593" width="5.25" style="426" customWidth="1"/>
    <col min="14594" max="14594" width="12" style="426" customWidth="1"/>
    <col min="14595" max="14595" width="13.25" style="426" customWidth="1"/>
    <col min="14596" max="14596" width="8.25" style="426" customWidth="1"/>
    <col min="14597" max="14597" width="8.5" style="426" customWidth="1"/>
    <col min="14598" max="14598" width="10.625" style="426" customWidth="1"/>
    <col min="14599" max="14599" width="11.375" style="426" customWidth="1"/>
    <col min="14600" max="14600" width="11.5" style="426" customWidth="1"/>
    <col min="14601" max="14601" width="4.5" style="426" customWidth="1"/>
    <col min="14602" max="14848" width="9" style="426" customWidth="1"/>
    <col min="14849" max="14849" width="5.25" style="426" customWidth="1"/>
    <col min="14850" max="14850" width="12" style="426" customWidth="1"/>
    <col min="14851" max="14851" width="13.25" style="426" customWidth="1"/>
    <col min="14852" max="14852" width="8.25" style="426" customWidth="1"/>
    <col min="14853" max="14853" width="8.5" style="426" customWidth="1"/>
    <col min="14854" max="14854" width="10.625" style="426" customWidth="1"/>
    <col min="14855" max="14855" width="11.375" style="426" customWidth="1"/>
    <col min="14856" max="14856" width="11.5" style="426" customWidth="1"/>
    <col min="14857" max="14857" width="4.5" style="426" customWidth="1"/>
    <col min="14858" max="15104" width="9" style="426" customWidth="1"/>
    <col min="15105" max="15105" width="5.25" style="426" customWidth="1"/>
    <col min="15106" max="15106" width="12" style="426" customWidth="1"/>
    <col min="15107" max="15107" width="13.25" style="426" customWidth="1"/>
    <col min="15108" max="15108" width="8.25" style="426" customWidth="1"/>
    <col min="15109" max="15109" width="8.5" style="426" customWidth="1"/>
    <col min="15110" max="15110" width="10.625" style="426" customWidth="1"/>
    <col min="15111" max="15111" width="11.375" style="426" customWidth="1"/>
    <col min="15112" max="15112" width="11.5" style="426" customWidth="1"/>
    <col min="15113" max="15113" width="4.5" style="426" customWidth="1"/>
    <col min="15114" max="15360" width="9" style="426" customWidth="1"/>
    <col min="15361" max="15361" width="5.25" style="426" customWidth="1"/>
    <col min="15362" max="15362" width="12" style="426" customWidth="1"/>
    <col min="15363" max="15363" width="13.25" style="426" customWidth="1"/>
    <col min="15364" max="15364" width="8.25" style="426" customWidth="1"/>
    <col min="15365" max="15365" width="8.5" style="426" customWidth="1"/>
    <col min="15366" max="15366" width="10.625" style="426" customWidth="1"/>
    <col min="15367" max="15367" width="11.375" style="426" customWidth="1"/>
    <col min="15368" max="15368" width="11.5" style="426" customWidth="1"/>
    <col min="15369" max="15369" width="4.5" style="426" customWidth="1"/>
    <col min="15370" max="15616" width="9" style="426" customWidth="1"/>
    <col min="15617" max="15617" width="5.25" style="426" customWidth="1"/>
    <col min="15618" max="15618" width="12" style="426" customWidth="1"/>
    <col min="15619" max="15619" width="13.25" style="426" customWidth="1"/>
    <col min="15620" max="15620" width="8.25" style="426" customWidth="1"/>
    <col min="15621" max="15621" width="8.5" style="426" customWidth="1"/>
    <col min="15622" max="15622" width="10.625" style="426" customWidth="1"/>
    <col min="15623" max="15623" width="11.375" style="426" customWidth="1"/>
    <col min="15624" max="15624" width="11.5" style="426" customWidth="1"/>
    <col min="15625" max="15625" width="4.5" style="426" customWidth="1"/>
    <col min="15626" max="15872" width="9" style="426" customWidth="1"/>
    <col min="15873" max="15873" width="5.25" style="426" customWidth="1"/>
    <col min="15874" max="15874" width="12" style="426" customWidth="1"/>
    <col min="15875" max="15875" width="13.25" style="426" customWidth="1"/>
    <col min="15876" max="15876" width="8.25" style="426" customWidth="1"/>
    <col min="15877" max="15877" width="8.5" style="426" customWidth="1"/>
    <col min="15878" max="15878" width="10.625" style="426" customWidth="1"/>
    <col min="15879" max="15879" width="11.375" style="426" customWidth="1"/>
    <col min="15880" max="15880" width="11.5" style="426" customWidth="1"/>
    <col min="15881" max="15881" width="4.5" style="426" customWidth="1"/>
    <col min="15882" max="16128" width="9" style="426" customWidth="1"/>
    <col min="16129" max="16129" width="5.25" style="426" customWidth="1"/>
    <col min="16130" max="16130" width="12" style="426" customWidth="1"/>
    <col min="16131" max="16131" width="13.25" style="426" customWidth="1"/>
    <col min="16132" max="16132" width="8.25" style="426" customWidth="1"/>
    <col min="16133" max="16133" width="8.5" style="426" customWidth="1"/>
    <col min="16134" max="16134" width="10.625" style="426" customWidth="1"/>
    <col min="16135" max="16135" width="11.375" style="426" customWidth="1"/>
    <col min="16136" max="16136" width="11.5" style="426" customWidth="1"/>
    <col min="16137" max="16137" width="4.5" style="426" customWidth="1"/>
    <col min="16138" max="16384" width="9" style="426" customWidth="1"/>
  </cols>
  <sheetData>
    <row r="1" spans="2:7">
      <c r="B1" s="427" t="s">
        <v>119</v>
      </c>
    </row>
    <row r="3" spans="2:7" ht="17.25">
      <c r="C3" s="433" t="s">
        <v>240</v>
      </c>
      <c r="D3" s="433"/>
    </row>
    <row r="4" spans="2:7">
      <c r="G4" s="426" t="s">
        <v>292</v>
      </c>
    </row>
    <row r="5" spans="2:7">
      <c r="G5" s="426" t="s">
        <v>322</v>
      </c>
    </row>
    <row r="8" spans="2:7">
      <c r="B8" s="428"/>
      <c r="C8" s="428"/>
    </row>
    <row r="9" spans="2:7">
      <c r="D9" s="426" t="s">
        <v>245</v>
      </c>
    </row>
    <row r="10" spans="2:7" ht="19.5" customHeight="1"/>
    <row r="11" spans="2:7">
      <c r="F11" s="426" t="s">
        <v>293</v>
      </c>
    </row>
    <row r="14" spans="2:7" ht="22.5" customHeight="1">
      <c r="B14" s="429" t="s">
        <v>294</v>
      </c>
      <c r="C14" s="434"/>
      <c r="D14" s="434"/>
      <c r="E14" s="426" t="s">
        <v>9</v>
      </c>
    </row>
    <row r="15" spans="2:7" ht="22.5" customHeight="1">
      <c r="B15" s="426" t="s">
        <v>197</v>
      </c>
    </row>
    <row r="16" spans="2:7" ht="23.25" customHeight="1">
      <c r="B16" s="426" t="s">
        <v>295</v>
      </c>
    </row>
    <row r="17" spans="2:8" ht="23.25" customHeight="1">
      <c r="B17" s="426" t="s">
        <v>285</v>
      </c>
    </row>
    <row r="18" spans="2:8" ht="23.25" customHeight="1"/>
    <row r="19" spans="2:8" ht="31.5" customHeight="1">
      <c r="B19" s="430" t="s">
        <v>90</v>
      </c>
      <c r="C19" s="435" t="s">
        <v>90</v>
      </c>
      <c r="D19" s="443"/>
      <c r="E19" s="443"/>
      <c r="F19" s="443"/>
      <c r="G19" s="443"/>
      <c r="H19" s="457"/>
    </row>
    <row r="20" spans="2:8" ht="31.5" customHeight="1">
      <c r="B20" s="431" t="s">
        <v>296</v>
      </c>
      <c r="C20" s="436"/>
      <c r="D20" s="444"/>
      <c r="E20" s="451"/>
      <c r="F20" s="454" t="s">
        <v>266</v>
      </c>
      <c r="G20" s="456"/>
      <c r="H20" s="458"/>
    </row>
    <row r="21" spans="2:8" ht="31.5" customHeight="1">
      <c r="B21" s="431" t="s">
        <v>189</v>
      </c>
      <c r="C21" s="437"/>
      <c r="D21" s="445"/>
      <c r="E21" s="445"/>
      <c r="F21" s="455"/>
      <c r="G21" s="455"/>
      <c r="H21" s="459"/>
    </row>
    <row r="22" spans="2:8" ht="31.5" customHeight="1">
      <c r="B22" s="431" t="s">
        <v>243</v>
      </c>
      <c r="C22" s="437"/>
      <c r="D22" s="445"/>
      <c r="E22" s="452"/>
      <c r="F22" s="455"/>
      <c r="G22" s="455"/>
      <c r="H22" s="459"/>
    </row>
    <row r="23" spans="2:8" ht="31.5" customHeight="1">
      <c r="B23" s="431" t="s">
        <v>125</v>
      </c>
      <c r="C23" s="438"/>
      <c r="D23" s="446"/>
      <c r="E23" s="446"/>
      <c r="F23" s="446"/>
      <c r="G23" s="455"/>
      <c r="H23" s="459"/>
    </row>
    <row r="24" spans="2:8" ht="31.5" customHeight="1">
      <c r="B24" s="431" t="s">
        <v>82</v>
      </c>
      <c r="C24" s="439" t="s">
        <v>46</v>
      </c>
      <c r="D24" s="447"/>
      <c r="E24" s="447"/>
      <c r="F24" s="455"/>
      <c r="G24" s="455"/>
      <c r="H24" s="459"/>
    </row>
    <row r="25" spans="2:8" ht="31.5" customHeight="1">
      <c r="B25" s="431" t="s">
        <v>297</v>
      </c>
      <c r="C25" s="440" t="s">
        <v>298</v>
      </c>
      <c r="D25" s="448"/>
      <c r="E25" s="448"/>
      <c r="F25" s="448"/>
      <c r="G25" s="448"/>
      <c r="H25" s="460" t="s">
        <v>64</v>
      </c>
    </row>
    <row r="26" spans="2:8" ht="31.5" customHeight="1">
      <c r="B26" s="431" t="s">
        <v>299</v>
      </c>
      <c r="C26" s="441" t="s">
        <v>300</v>
      </c>
      <c r="D26" s="449"/>
      <c r="E26" s="449"/>
      <c r="F26" s="449"/>
      <c r="G26" s="455"/>
      <c r="H26" s="459"/>
    </row>
    <row r="27" spans="2:8" ht="31.5" customHeight="1">
      <c r="B27" s="432" t="s">
        <v>301</v>
      </c>
      <c r="C27" s="442" t="s">
        <v>300</v>
      </c>
      <c r="D27" s="450"/>
      <c r="E27" s="453" t="s">
        <v>302</v>
      </c>
      <c r="F27" s="453" t="s">
        <v>303</v>
      </c>
      <c r="G27" s="453" t="s">
        <v>59</v>
      </c>
      <c r="H27" s="461"/>
    </row>
  </sheetData>
  <mergeCells count="9">
    <mergeCell ref="B8:C8"/>
    <mergeCell ref="C14:D14"/>
    <mergeCell ref="C20:D20"/>
    <mergeCell ref="G20:H20"/>
    <mergeCell ref="C23:F23"/>
    <mergeCell ref="C24:E24"/>
    <mergeCell ref="C25:G25"/>
    <mergeCell ref="C26:F26"/>
    <mergeCell ref="C27:D27"/>
  </mergeCells>
  <phoneticPr fontId="4"/>
  <pageMargins left="0.75" right="0.75" top="1" bottom="1" header="0.51200000000000001" footer="0.51200000000000001"/>
  <pageSetup paperSize="9" fitToWidth="1" fitToHeight="1" orientation="portrait" usePrinterDefaults="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L70"/>
  <sheetViews>
    <sheetView showGridLines="0" view="pageBreakPreview" zoomScaleSheetLayoutView="100" workbookViewId="0">
      <selection activeCell="J18" sqref="J18"/>
    </sheetView>
  </sheetViews>
  <sheetFormatPr defaultRowHeight="18.75" customHeight="1"/>
  <cols>
    <col min="1" max="1" width="8.625" style="78" customWidth="1"/>
    <col min="2" max="2" width="6.625" style="78" customWidth="1"/>
    <col min="3" max="3" width="3.625" style="78" customWidth="1"/>
    <col min="4" max="4" width="5.625" style="78" customWidth="1"/>
    <col min="5" max="8" width="10.625" style="78" customWidth="1"/>
    <col min="9" max="9" width="7.625" style="78" customWidth="1"/>
    <col min="10" max="11" width="10.625" style="78" customWidth="1"/>
    <col min="12" max="16384" width="9" style="78" customWidth="1"/>
  </cols>
  <sheetData>
    <row r="1" spans="1:12" s="79" customFormat="1" ht="15.4" customHeight="1">
      <c r="A1" s="81"/>
      <c r="B1" s="81"/>
      <c r="C1" s="81"/>
      <c r="D1" s="81"/>
      <c r="E1" s="81"/>
      <c r="F1" s="81"/>
      <c r="G1" s="81"/>
      <c r="H1" s="81"/>
      <c r="I1" s="81"/>
      <c r="J1" s="81"/>
      <c r="K1" s="130" t="s">
        <v>186</v>
      </c>
    </row>
    <row r="2" spans="1:12" s="79" customFormat="1" ht="15.4" customHeight="1">
      <c r="A2" s="81"/>
      <c r="B2" s="81"/>
      <c r="C2" s="81"/>
      <c r="D2" s="81"/>
      <c r="E2" s="81"/>
      <c r="F2" s="81"/>
      <c r="G2" s="81"/>
      <c r="H2" s="81"/>
      <c r="I2" s="81"/>
      <c r="J2" s="145" t="s">
        <v>91</v>
      </c>
      <c r="K2" s="146"/>
    </row>
    <row r="3" spans="1:12" s="79" customFormat="1" ht="15.4" customHeight="1">
      <c r="A3" s="81"/>
      <c r="B3" s="81"/>
      <c r="C3" s="81"/>
      <c r="D3" s="81"/>
      <c r="E3" s="81"/>
      <c r="F3" s="81"/>
      <c r="G3" s="81"/>
      <c r="H3" s="81"/>
      <c r="I3" s="81"/>
      <c r="J3" s="104"/>
      <c r="K3" s="104"/>
    </row>
    <row r="4" spans="1:12" s="79" customFormat="1" ht="15.4" customHeight="1">
      <c r="A4" s="82" t="s">
        <v>88</v>
      </c>
      <c r="B4" s="82"/>
      <c r="C4" s="82"/>
      <c r="D4" s="82"/>
      <c r="E4" s="82"/>
      <c r="F4" s="82"/>
      <c r="G4" s="82"/>
      <c r="H4" s="82"/>
      <c r="I4" s="82"/>
      <c r="J4" s="82"/>
      <c r="K4" s="82"/>
    </row>
    <row r="5" spans="1:12" s="79" customFormat="1" ht="15.4" customHeight="1">
      <c r="A5" s="83"/>
      <c r="B5" s="104"/>
      <c r="C5" s="104"/>
      <c r="D5" s="104"/>
      <c r="E5" s="104"/>
      <c r="F5" s="104"/>
      <c r="G5" s="104"/>
      <c r="H5" s="104"/>
      <c r="I5" s="104"/>
      <c r="J5" s="104"/>
      <c r="K5" s="104"/>
    </row>
    <row r="6" spans="1:12" s="1" customFormat="1" ht="13.5">
      <c r="A6" s="84" t="s">
        <v>147</v>
      </c>
      <c r="B6" s="84"/>
      <c r="C6" s="84"/>
      <c r="D6" s="84"/>
      <c r="E6" s="84"/>
      <c r="F6" s="84"/>
    </row>
    <row r="7" spans="1:12" s="79" customFormat="1" ht="15.4" customHeight="1">
      <c r="A7" s="83"/>
      <c r="B7" s="104"/>
      <c r="C7" s="104"/>
      <c r="D7" s="104"/>
      <c r="E7" s="104"/>
      <c r="F7" s="104"/>
      <c r="G7" s="104"/>
      <c r="H7" s="104"/>
      <c r="I7" s="104"/>
      <c r="J7" s="104"/>
      <c r="K7" s="104"/>
    </row>
    <row r="8" spans="1:12" s="79" customFormat="1" ht="15.4" customHeight="1">
      <c r="A8" s="83"/>
      <c r="B8" s="104"/>
      <c r="C8" s="104"/>
      <c r="D8" s="104"/>
      <c r="E8" s="104"/>
      <c r="F8" s="104"/>
      <c r="G8" s="130" t="s">
        <v>13</v>
      </c>
      <c r="H8" s="104"/>
      <c r="I8" s="104"/>
      <c r="J8" s="104"/>
      <c r="K8" s="81"/>
    </row>
    <row r="9" spans="1:12" s="1" customFormat="1" ht="14.25" customHeight="1">
      <c r="G9" s="131" t="s">
        <v>148</v>
      </c>
      <c r="H9" s="131"/>
      <c r="I9" s="137" t="s">
        <v>141</v>
      </c>
      <c r="L9" s="148"/>
    </row>
    <row r="10" spans="1:12" s="1" customFormat="1" ht="14.25" customHeight="1">
      <c r="G10" s="131" t="s">
        <v>10</v>
      </c>
      <c r="H10" s="131"/>
      <c r="I10" s="137" t="s">
        <v>173</v>
      </c>
      <c r="K10" s="147"/>
      <c r="L10" s="148"/>
    </row>
    <row r="11" spans="1:12" s="1" customFormat="1" ht="13.5">
      <c r="G11" s="131" t="s">
        <v>44</v>
      </c>
      <c r="H11" s="131"/>
      <c r="I11" s="137" t="s">
        <v>174</v>
      </c>
      <c r="K11" s="148"/>
      <c r="L11" s="152"/>
    </row>
    <row r="12" spans="1:12" s="79" customFormat="1" ht="15.4" customHeight="1">
      <c r="A12" s="83" t="s">
        <v>190</v>
      </c>
      <c r="B12" s="81"/>
      <c r="C12" s="81"/>
      <c r="D12" s="81"/>
      <c r="E12" s="81"/>
      <c r="F12" s="81"/>
      <c r="G12" s="81"/>
      <c r="H12" s="81"/>
      <c r="I12" s="81"/>
      <c r="J12" s="81"/>
      <c r="K12" s="81"/>
    </row>
    <row r="13" spans="1:12" s="80" customFormat="1" ht="15.4" customHeight="1">
      <c r="A13" s="78"/>
      <c r="B13" s="78"/>
      <c r="C13" s="78"/>
      <c r="D13" s="78"/>
      <c r="E13" s="78"/>
      <c r="F13" s="78"/>
      <c r="G13" s="78"/>
      <c r="H13" s="78"/>
      <c r="I13" s="78"/>
      <c r="J13" s="78"/>
      <c r="K13" s="78"/>
    </row>
    <row r="14" spans="1:12" s="80" customFormat="1" ht="15.4" customHeight="1">
      <c r="A14" s="85" t="s">
        <v>22</v>
      </c>
      <c r="B14" s="85"/>
      <c r="C14" s="109" t="s">
        <v>92</v>
      </c>
      <c r="D14" s="109"/>
      <c r="E14" s="109"/>
      <c r="F14" s="109"/>
      <c r="G14" s="109"/>
      <c r="H14" s="109"/>
      <c r="I14" s="109"/>
      <c r="J14" s="109"/>
      <c r="K14" s="109"/>
    </row>
    <row r="15" spans="1:12" s="80" customFormat="1" ht="15.4" customHeight="1">
      <c r="A15" s="86" t="s">
        <v>20</v>
      </c>
      <c r="B15" s="86"/>
      <c r="C15" s="86"/>
      <c r="D15" s="86"/>
      <c r="E15" s="86"/>
      <c r="F15" s="86"/>
      <c r="G15" s="86"/>
      <c r="H15" s="86"/>
      <c r="I15" s="86"/>
      <c r="J15" s="86"/>
      <c r="K15" s="86"/>
    </row>
    <row r="16" spans="1:12" ht="12">
      <c r="A16" s="87" t="s">
        <v>16</v>
      </c>
      <c r="B16" s="87" t="s">
        <v>24</v>
      </c>
      <c r="C16" s="87" t="s">
        <v>25</v>
      </c>
      <c r="D16" s="87" t="s">
        <v>28</v>
      </c>
      <c r="E16" s="87" t="s">
        <v>29</v>
      </c>
      <c r="F16" s="125" t="s">
        <v>32</v>
      </c>
      <c r="G16" s="87" t="s">
        <v>34</v>
      </c>
      <c r="H16" s="87" t="s">
        <v>19</v>
      </c>
      <c r="I16" s="87" t="s">
        <v>37</v>
      </c>
      <c r="J16" s="87" t="s">
        <v>15</v>
      </c>
      <c r="K16" s="87" t="s">
        <v>40</v>
      </c>
    </row>
    <row r="17" spans="1:11" ht="15.4" customHeight="1">
      <c r="A17" s="88"/>
      <c r="B17" s="105"/>
      <c r="C17" s="110"/>
      <c r="D17" s="117"/>
      <c r="E17" s="110"/>
      <c r="F17" s="126"/>
      <c r="G17" s="110"/>
      <c r="H17" s="110"/>
      <c r="I17" s="110"/>
      <c r="J17" s="110"/>
      <c r="K17" s="110"/>
    </row>
    <row r="18" spans="1:11" ht="15.4" customHeight="1">
      <c r="A18" s="89" t="s">
        <v>38</v>
      </c>
      <c r="B18" s="94" t="s">
        <v>36</v>
      </c>
      <c r="C18" s="111" t="s">
        <v>41</v>
      </c>
      <c r="D18" s="118">
        <v>10</v>
      </c>
      <c r="E18" s="122">
        <v>86000</v>
      </c>
      <c r="F18" s="122">
        <f>D18*E18</f>
        <v>860000</v>
      </c>
      <c r="G18" s="122">
        <v>88000</v>
      </c>
      <c r="H18" s="122">
        <f>D18*G18</f>
        <v>880000</v>
      </c>
      <c r="I18" s="111" t="s">
        <v>8</v>
      </c>
      <c r="J18" s="122">
        <f>H18-F18</f>
        <v>20000</v>
      </c>
      <c r="K18" s="112"/>
    </row>
    <row r="19" spans="1:11" ht="15.4" customHeight="1">
      <c r="A19" s="90"/>
      <c r="B19" s="90"/>
      <c r="C19" s="112"/>
      <c r="D19" s="119"/>
      <c r="E19" s="112"/>
      <c r="F19" s="112"/>
      <c r="G19" s="112"/>
      <c r="H19" s="112"/>
      <c r="I19" s="112"/>
      <c r="J19" s="112"/>
      <c r="K19" s="112"/>
    </row>
    <row r="20" spans="1:11" ht="15.4" customHeight="1">
      <c r="A20" s="89" t="s">
        <v>38</v>
      </c>
      <c r="B20" s="94" t="s">
        <v>36</v>
      </c>
      <c r="C20" s="111" t="s">
        <v>41</v>
      </c>
      <c r="D20" s="118">
        <v>5</v>
      </c>
      <c r="E20" s="122">
        <v>86000</v>
      </c>
      <c r="F20" s="122">
        <f>D20*E20</f>
        <v>430000</v>
      </c>
      <c r="G20" s="122">
        <v>94000</v>
      </c>
      <c r="H20" s="122">
        <f>D20*G20</f>
        <v>470000</v>
      </c>
      <c r="I20" s="111" t="s">
        <v>45</v>
      </c>
      <c r="J20" s="122">
        <f>H20-F20</f>
        <v>40000</v>
      </c>
      <c r="K20" s="112"/>
    </row>
    <row r="21" spans="1:11" ht="15.4" customHeight="1">
      <c r="A21" s="90"/>
      <c r="B21" s="90"/>
      <c r="C21" s="112"/>
      <c r="D21" s="119"/>
      <c r="E21" s="112"/>
      <c r="F21" s="112"/>
      <c r="G21" s="112"/>
      <c r="H21" s="112"/>
      <c r="I21" s="112"/>
      <c r="J21" s="112"/>
      <c r="K21" s="112"/>
    </row>
    <row r="22" spans="1:11" ht="15.4" customHeight="1">
      <c r="A22" s="89" t="s">
        <v>38</v>
      </c>
      <c r="B22" s="94" t="s">
        <v>36</v>
      </c>
      <c r="C22" s="111" t="s">
        <v>41</v>
      </c>
      <c r="D22" s="118">
        <v>5</v>
      </c>
      <c r="E22" s="122">
        <v>86000</v>
      </c>
      <c r="F22" s="122">
        <f>D22*E22</f>
        <v>430000</v>
      </c>
      <c r="G22" s="122">
        <v>95000</v>
      </c>
      <c r="H22" s="122">
        <f>D22*G22</f>
        <v>475000</v>
      </c>
      <c r="I22" s="111" t="s">
        <v>47</v>
      </c>
      <c r="J22" s="122">
        <f>H22-F22</f>
        <v>45000</v>
      </c>
      <c r="K22" s="112"/>
    </row>
    <row r="23" spans="1:11" ht="15.4" customHeight="1">
      <c r="A23" s="90"/>
      <c r="B23" s="90"/>
      <c r="C23" s="112"/>
      <c r="D23" s="119"/>
      <c r="E23" s="112"/>
      <c r="F23" s="127" t="s">
        <v>33</v>
      </c>
      <c r="G23" s="112"/>
      <c r="H23" s="134" t="s">
        <v>51</v>
      </c>
      <c r="I23" s="112"/>
      <c r="J23" s="112"/>
      <c r="K23" s="112"/>
    </row>
    <row r="24" spans="1:11" ht="15.4" customHeight="1">
      <c r="A24" s="91" t="s">
        <v>38</v>
      </c>
      <c r="B24" s="106" t="s">
        <v>56</v>
      </c>
      <c r="C24" s="113"/>
      <c r="D24" s="118">
        <v>20</v>
      </c>
      <c r="E24" s="122"/>
      <c r="F24" s="122">
        <f>+(F18+F20+F22)*0.89*1.1</f>
        <v>1683880.0000000002</v>
      </c>
      <c r="G24" s="122"/>
      <c r="H24" s="122">
        <f>+(H18+H20+H22)*1.1</f>
        <v>2007500.0000000002</v>
      </c>
      <c r="I24" s="138"/>
      <c r="J24" s="122">
        <f>H24-F24</f>
        <v>323620</v>
      </c>
      <c r="K24" s="149"/>
    </row>
    <row r="25" spans="1:11" ht="15.4" customHeight="1">
      <c r="A25" s="90"/>
      <c r="B25" s="90"/>
      <c r="C25" s="112"/>
      <c r="D25" s="119"/>
      <c r="E25" s="112"/>
      <c r="F25" s="112"/>
      <c r="G25" s="112"/>
      <c r="H25" s="112"/>
      <c r="I25" s="112"/>
      <c r="J25" s="112"/>
      <c r="K25" s="112"/>
    </row>
    <row r="26" spans="1:11" ht="15.4" customHeight="1">
      <c r="A26" s="89" t="s">
        <v>57</v>
      </c>
      <c r="B26" s="89" t="s">
        <v>60</v>
      </c>
      <c r="C26" s="111" t="s">
        <v>41</v>
      </c>
      <c r="D26" s="118">
        <v>10</v>
      </c>
      <c r="E26" s="122">
        <v>147500</v>
      </c>
      <c r="F26" s="122">
        <f>D26*E26</f>
        <v>1475000</v>
      </c>
      <c r="G26" s="122">
        <v>150000</v>
      </c>
      <c r="H26" s="122">
        <f>D26*G26</f>
        <v>1500000</v>
      </c>
      <c r="I26" s="111" t="s">
        <v>45</v>
      </c>
      <c r="J26" s="122">
        <f>H26-F26</f>
        <v>25000</v>
      </c>
      <c r="K26" s="112"/>
    </row>
    <row r="27" spans="1:11" ht="15.4" customHeight="1">
      <c r="A27" s="90"/>
      <c r="B27" s="90"/>
      <c r="C27" s="113"/>
      <c r="D27" s="119"/>
      <c r="E27" s="112"/>
      <c r="F27" s="112"/>
      <c r="G27" s="112"/>
      <c r="H27" s="112"/>
      <c r="I27" s="113"/>
      <c r="J27" s="112"/>
      <c r="K27" s="112"/>
    </row>
    <row r="28" spans="1:11" ht="15.4" customHeight="1">
      <c r="A28" s="89" t="s">
        <v>57</v>
      </c>
      <c r="B28" s="89" t="s">
        <v>60</v>
      </c>
      <c r="C28" s="111" t="s">
        <v>41</v>
      </c>
      <c r="D28" s="118">
        <v>30</v>
      </c>
      <c r="E28" s="122">
        <v>147500</v>
      </c>
      <c r="F28" s="122">
        <f>D28*E28</f>
        <v>4425000</v>
      </c>
      <c r="G28" s="122">
        <v>160000</v>
      </c>
      <c r="H28" s="122">
        <f>D28*G28</f>
        <v>4800000</v>
      </c>
      <c r="I28" s="111" t="s">
        <v>47</v>
      </c>
      <c r="J28" s="122">
        <f>H28-F28</f>
        <v>375000</v>
      </c>
      <c r="K28" s="112"/>
    </row>
    <row r="29" spans="1:11" ht="15.4" customHeight="1">
      <c r="A29" s="92"/>
      <c r="B29" s="90"/>
      <c r="C29" s="112"/>
      <c r="D29" s="119"/>
      <c r="E29" s="112"/>
      <c r="F29" s="127" t="s">
        <v>33</v>
      </c>
      <c r="G29" s="112"/>
      <c r="H29" s="134" t="s">
        <v>51</v>
      </c>
      <c r="I29" s="112"/>
      <c r="J29" s="112"/>
      <c r="K29" s="112"/>
    </row>
    <row r="30" spans="1:11" ht="15.4" customHeight="1">
      <c r="A30" s="91" t="s">
        <v>57</v>
      </c>
      <c r="B30" s="106" t="s">
        <v>56</v>
      </c>
      <c r="C30" s="113"/>
      <c r="D30" s="118">
        <v>40</v>
      </c>
      <c r="E30" s="112"/>
      <c r="F30" s="122">
        <f>+(F26+F28)*0.89*1.1</f>
        <v>5776100.0000000009</v>
      </c>
      <c r="G30" s="112"/>
      <c r="H30" s="122">
        <f>+(H26+H28)*1.1</f>
        <v>6930000.0000000009</v>
      </c>
      <c r="I30" s="139"/>
      <c r="J30" s="122">
        <f>H30-F30</f>
        <v>1153900</v>
      </c>
      <c r="K30" s="149"/>
    </row>
    <row r="31" spans="1:11" ht="15.4" customHeight="1">
      <c r="A31" s="92"/>
      <c r="B31" s="90"/>
      <c r="C31" s="112"/>
      <c r="D31" s="119"/>
      <c r="E31" s="112"/>
      <c r="F31" s="112"/>
      <c r="G31" s="112"/>
      <c r="H31" s="112"/>
      <c r="I31" s="112"/>
      <c r="J31" s="112"/>
      <c r="K31" s="112"/>
    </row>
    <row r="32" spans="1:11" ht="15.4" customHeight="1">
      <c r="A32" s="93" t="s">
        <v>5</v>
      </c>
      <c r="B32" s="93"/>
      <c r="C32" s="114"/>
      <c r="D32" s="120">
        <v>60</v>
      </c>
      <c r="E32" s="123"/>
      <c r="F32" s="123">
        <f>F24+F30</f>
        <v>7459980.0000000009</v>
      </c>
      <c r="G32" s="123"/>
      <c r="H32" s="123">
        <f>H24+H30</f>
        <v>8937500.0000000019</v>
      </c>
      <c r="I32" s="123"/>
      <c r="J32" s="123">
        <f>H32-F32</f>
        <v>1477520.0000000009</v>
      </c>
      <c r="K32" s="114"/>
    </row>
    <row r="33" spans="1:11" ht="15.4" customHeight="1">
      <c r="A33" s="90"/>
      <c r="B33" s="90"/>
      <c r="C33" s="112"/>
      <c r="D33" s="119"/>
      <c r="E33" s="112"/>
      <c r="F33" s="112"/>
      <c r="G33" s="112"/>
      <c r="H33" s="112"/>
      <c r="I33" s="112"/>
      <c r="J33" s="112"/>
      <c r="K33" s="112"/>
    </row>
    <row r="34" spans="1:11" ht="15.4" customHeight="1">
      <c r="A34" s="94" t="s">
        <v>61</v>
      </c>
      <c r="B34" s="94" t="s">
        <v>3</v>
      </c>
      <c r="C34" s="115" t="s">
        <v>65</v>
      </c>
      <c r="D34" s="115">
        <v>200</v>
      </c>
      <c r="E34" s="124">
        <v>23500</v>
      </c>
      <c r="F34" s="124">
        <f>D34*E34</f>
        <v>4700000</v>
      </c>
      <c r="G34" s="124">
        <v>24500</v>
      </c>
      <c r="H34" s="124">
        <f>D34*G34</f>
        <v>4900000</v>
      </c>
      <c r="I34" s="115" t="s">
        <v>66</v>
      </c>
      <c r="J34" s="124">
        <f>H34-F34</f>
        <v>200000</v>
      </c>
      <c r="K34" s="112"/>
    </row>
    <row r="35" spans="1:11" ht="15.4" customHeight="1">
      <c r="A35" s="90"/>
      <c r="B35" s="90"/>
      <c r="C35" s="112"/>
      <c r="D35" s="119"/>
      <c r="E35" s="112"/>
      <c r="F35" s="112"/>
      <c r="G35" s="112"/>
      <c r="H35" s="112"/>
      <c r="I35" s="112"/>
      <c r="J35" s="112"/>
      <c r="K35" s="112"/>
    </row>
    <row r="36" spans="1:11" ht="15.4" customHeight="1">
      <c r="A36" s="94" t="s">
        <v>61</v>
      </c>
      <c r="B36" s="94" t="s">
        <v>3</v>
      </c>
      <c r="C36" s="115" t="s">
        <v>65</v>
      </c>
      <c r="D36" s="115">
        <v>300</v>
      </c>
      <c r="E36" s="124">
        <v>20000</v>
      </c>
      <c r="F36" s="124">
        <f>D36*E36</f>
        <v>6000000</v>
      </c>
      <c r="G36" s="124">
        <v>21000</v>
      </c>
      <c r="H36" s="124">
        <f>D36*G36</f>
        <v>6300000</v>
      </c>
      <c r="I36" s="115" t="s">
        <v>66</v>
      </c>
      <c r="J36" s="124">
        <f>H36-F36</f>
        <v>300000</v>
      </c>
      <c r="K36" s="112"/>
    </row>
    <row r="37" spans="1:11" ht="15.4" customHeight="1">
      <c r="A37" s="90"/>
      <c r="B37" s="90"/>
      <c r="C37" s="112"/>
      <c r="D37" s="119"/>
      <c r="E37" s="112"/>
      <c r="F37" s="112"/>
      <c r="G37" s="112"/>
      <c r="H37" s="112"/>
      <c r="I37" s="112"/>
      <c r="J37" s="112"/>
      <c r="K37" s="112"/>
    </row>
    <row r="38" spans="1:11" ht="15.4" customHeight="1">
      <c r="A38" s="94" t="s">
        <v>61</v>
      </c>
      <c r="B38" s="94" t="s">
        <v>3</v>
      </c>
      <c r="C38" s="115" t="s">
        <v>65</v>
      </c>
      <c r="D38" s="115">
        <v>350</v>
      </c>
      <c r="E38" s="124">
        <v>20000</v>
      </c>
      <c r="F38" s="124">
        <f>D38*E38</f>
        <v>7000000</v>
      </c>
      <c r="G38" s="124">
        <v>21000</v>
      </c>
      <c r="H38" s="124">
        <f>D38*G38</f>
        <v>7350000</v>
      </c>
      <c r="I38" s="115" t="s">
        <v>187</v>
      </c>
      <c r="J38" s="124">
        <f>H38-F38</f>
        <v>350000</v>
      </c>
      <c r="K38" s="112"/>
    </row>
    <row r="39" spans="1:11" ht="15.4" customHeight="1">
      <c r="A39" s="92"/>
      <c r="B39" s="90"/>
      <c r="C39" s="112"/>
      <c r="D39" s="119"/>
      <c r="E39" s="112"/>
      <c r="F39" s="127" t="s">
        <v>33</v>
      </c>
      <c r="G39" s="112"/>
      <c r="H39" s="134" t="s">
        <v>51</v>
      </c>
      <c r="I39" s="112"/>
      <c r="J39" s="112"/>
      <c r="K39" s="112"/>
    </row>
    <row r="40" spans="1:11" ht="15.4" customHeight="1">
      <c r="A40" s="93" t="s">
        <v>26</v>
      </c>
      <c r="B40" s="93"/>
      <c r="C40" s="114"/>
      <c r="D40" s="121"/>
      <c r="E40" s="114"/>
      <c r="F40" s="123">
        <f>+(F34+F36+F38)*0.89*1.1</f>
        <v>17328300</v>
      </c>
      <c r="G40" s="114"/>
      <c r="H40" s="123">
        <f>+(H34+H36+H38)*1.1</f>
        <v>20405000</v>
      </c>
      <c r="I40" s="140"/>
      <c r="J40" s="123">
        <f>H40-F40</f>
        <v>3076700</v>
      </c>
      <c r="K40" s="150"/>
    </row>
    <row r="41" spans="1:11" ht="15.4" customHeight="1">
      <c r="A41" s="90"/>
      <c r="B41" s="90"/>
      <c r="C41" s="113"/>
      <c r="D41" s="119"/>
      <c r="E41" s="112"/>
      <c r="F41" s="112"/>
      <c r="G41" s="112"/>
      <c r="H41" s="112"/>
      <c r="I41" s="113"/>
      <c r="J41" s="112"/>
      <c r="K41" s="112"/>
    </row>
    <row r="42" spans="1:11" ht="15.4" customHeight="1">
      <c r="A42" s="90"/>
      <c r="B42" s="90"/>
      <c r="C42" s="113"/>
      <c r="D42" s="119"/>
      <c r="E42" s="112"/>
      <c r="F42" s="112"/>
      <c r="G42" s="112"/>
      <c r="H42" s="112"/>
      <c r="I42" s="113"/>
      <c r="J42" s="112"/>
      <c r="K42" s="112"/>
    </row>
    <row r="43" spans="1:11" ht="15.4" customHeight="1">
      <c r="A43" s="92"/>
      <c r="B43" s="106"/>
      <c r="C43" s="112"/>
      <c r="D43" s="113"/>
      <c r="E43" s="112"/>
      <c r="F43" s="112"/>
      <c r="G43" s="112"/>
      <c r="H43" s="112"/>
      <c r="I43" s="112"/>
      <c r="J43" s="112"/>
      <c r="K43" s="112"/>
    </row>
    <row r="44" spans="1:11" ht="15.4" customHeight="1">
      <c r="A44" s="95" t="s">
        <v>50</v>
      </c>
      <c r="B44" s="107"/>
      <c r="C44" s="112"/>
      <c r="D44" s="113"/>
      <c r="E44" s="112"/>
      <c r="F44" s="112"/>
      <c r="G44" s="112"/>
      <c r="H44" s="112"/>
      <c r="I44" s="112"/>
      <c r="J44" s="122">
        <f>J32+J40</f>
        <v>4554220.0000000009</v>
      </c>
      <c r="K44" s="112"/>
    </row>
    <row r="45" spans="1:11" ht="15.4" customHeight="1">
      <c r="A45" s="95"/>
      <c r="B45" s="107"/>
      <c r="C45" s="112"/>
      <c r="D45" s="113"/>
      <c r="E45" s="112"/>
      <c r="F45" s="112"/>
      <c r="G45" s="112"/>
      <c r="H45" s="112"/>
      <c r="I45" s="112"/>
      <c r="J45" s="112"/>
      <c r="K45" s="112"/>
    </row>
    <row r="46" spans="1:11" ht="15.4" customHeight="1">
      <c r="A46" s="95" t="s">
        <v>72</v>
      </c>
      <c r="B46" s="107"/>
      <c r="C46" s="111">
        <f>ROUNDDOWN(J44,0)</f>
        <v>4554220</v>
      </c>
      <c r="D46" s="111"/>
      <c r="E46" s="113" t="s">
        <v>73</v>
      </c>
      <c r="F46" s="128">
        <v>502700</v>
      </c>
      <c r="G46" s="132"/>
      <c r="H46" s="112"/>
      <c r="I46" s="113" t="s">
        <v>74</v>
      </c>
      <c r="J46" s="122">
        <f>C46-F46</f>
        <v>4051520</v>
      </c>
      <c r="K46" s="112"/>
    </row>
    <row r="47" spans="1:11" ht="15.4" customHeight="1">
      <c r="A47" s="96"/>
      <c r="B47" s="96"/>
      <c r="C47" s="113"/>
      <c r="D47" s="113"/>
      <c r="E47" s="113"/>
      <c r="F47" s="129"/>
      <c r="G47" s="132"/>
      <c r="H47" s="112"/>
      <c r="I47" s="113"/>
      <c r="J47" s="112"/>
      <c r="K47" s="112"/>
    </row>
    <row r="48" spans="1:11" ht="15.4" customHeight="1">
      <c r="A48" s="96"/>
      <c r="B48" s="96"/>
      <c r="C48" s="113"/>
      <c r="D48" s="113"/>
      <c r="E48" s="113"/>
      <c r="F48" s="129"/>
      <c r="G48" s="132"/>
      <c r="H48" s="112"/>
      <c r="I48" s="113"/>
      <c r="J48" s="112"/>
      <c r="K48" s="112"/>
    </row>
    <row r="49" spans="1:11" ht="15.4" customHeight="1">
      <c r="A49" s="96"/>
      <c r="B49" s="96"/>
      <c r="C49" s="113"/>
      <c r="D49" s="113"/>
      <c r="E49" s="113"/>
      <c r="F49" s="129"/>
      <c r="G49" s="132"/>
      <c r="H49" s="112"/>
      <c r="I49" s="113"/>
      <c r="J49" s="112"/>
      <c r="K49" s="112"/>
    </row>
    <row r="50" spans="1:11" ht="15.4" customHeight="1">
      <c r="A50" s="97"/>
      <c r="B50" s="97"/>
      <c r="C50" s="116"/>
      <c r="D50" s="116"/>
      <c r="E50" s="97"/>
      <c r="F50" s="97"/>
      <c r="G50" s="133"/>
      <c r="H50" s="135"/>
      <c r="I50" s="141"/>
      <c r="J50" s="133"/>
      <c r="K50" s="135"/>
    </row>
    <row r="51" spans="1:11" ht="15.4" customHeight="1">
      <c r="A51" s="98" t="s">
        <v>39</v>
      </c>
      <c r="B51" s="108"/>
      <c r="C51" s="108"/>
      <c r="D51" s="108"/>
      <c r="E51" s="108"/>
      <c r="F51" s="108"/>
      <c r="G51" s="108"/>
      <c r="H51" s="108"/>
      <c r="I51" s="108"/>
      <c r="J51" s="108"/>
      <c r="K51" s="108"/>
    </row>
    <row r="52" spans="1:11" ht="15.4" customHeight="1">
      <c r="A52" s="99" t="s">
        <v>188</v>
      </c>
      <c r="B52" s="99"/>
      <c r="C52" s="99"/>
      <c r="D52" s="99"/>
      <c r="E52" s="99"/>
      <c r="F52" s="99"/>
      <c r="G52" s="99"/>
      <c r="H52" s="99"/>
      <c r="I52" s="99"/>
      <c r="J52" s="99"/>
      <c r="K52" s="99"/>
    </row>
    <row r="53" spans="1:11" ht="15.4" customHeight="1">
      <c r="A53" s="99"/>
      <c r="B53" s="99"/>
      <c r="C53" s="99"/>
      <c r="D53" s="99"/>
      <c r="E53" s="99"/>
      <c r="F53" s="99"/>
      <c r="G53" s="99"/>
      <c r="H53" s="99"/>
      <c r="I53" s="99"/>
      <c r="J53" s="99"/>
      <c r="K53" s="99"/>
    </row>
    <row r="54" spans="1:11" ht="15.4" customHeight="1">
      <c r="A54" s="99"/>
      <c r="B54" s="99"/>
      <c r="C54" s="99"/>
      <c r="D54" s="99"/>
      <c r="E54" s="99"/>
      <c r="F54" s="99"/>
      <c r="G54" s="99"/>
      <c r="H54" s="99"/>
      <c r="I54" s="99"/>
      <c r="J54" s="99"/>
      <c r="K54" s="99"/>
    </row>
    <row r="55" spans="1:11" ht="15.4" customHeight="1">
      <c r="A55" s="99"/>
      <c r="B55" s="99"/>
      <c r="C55" s="99"/>
      <c r="D55" s="99"/>
      <c r="E55" s="99"/>
      <c r="F55" s="99"/>
      <c r="G55" s="99"/>
      <c r="H55" s="99"/>
      <c r="I55" s="99"/>
      <c r="J55" s="99"/>
      <c r="K55" s="99"/>
    </row>
    <row r="56" spans="1:11" ht="15.6" customHeight="1">
      <c r="A56" s="100"/>
      <c r="B56" s="100"/>
      <c r="C56" s="100"/>
      <c r="D56" s="100"/>
      <c r="E56" s="100"/>
      <c r="F56" s="100"/>
      <c r="G56" s="100"/>
      <c r="H56" s="100"/>
      <c r="I56" s="100"/>
      <c r="J56" s="100"/>
      <c r="K56" s="100"/>
    </row>
    <row r="57" spans="1:11" ht="15.6" customHeight="1">
      <c r="A57" s="101" t="s">
        <v>78</v>
      </c>
    </row>
    <row r="58" spans="1:11" ht="15.6" customHeight="1">
      <c r="A58" s="102" t="s">
        <v>49</v>
      </c>
      <c r="I58" s="142">
        <v>127270000</v>
      </c>
      <c r="J58" s="142"/>
      <c r="K58" s="151"/>
    </row>
    <row r="59" spans="1:11" ht="15.6" customHeight="1">
      <c r="A59" s="102" t="s">
        <v>80</v>
      </c>
      <c r="I59" s="142">
        <v>143000000</v>
      </c>
      <c r="J59" s="143"/>
    </row>
    <row r="60" spans="1:11" ht="15.6" customHeight="1">
      <c r="A60" s="102" t="s">
        <v>30</v>
      </c>
      <c r="I60" s="142">
        <v>77000000</v>
      </c>
      <c r="J60" s="142"/>
      <c r="K60" s="78"/>
    </row>
    <row r="61" spans="1:11" ht="15.6" customHeight="1">
      <c r="A61" s="102" t="s">
        <v>81</v>
      </c>
      <c r="I61" s="142">
        <f>I58-I60</f>
        <v>50270000</v>
      </c>
      <c r="J61" s="142"/>
      <c r="K61" s="78"/>
    </row>
    <row r="62" spans="1:11" ht="15.6" customHeight="1">
      <c r="A62" s="102" t="s">
        <v>70</v>
      </c>
      <c r="I62" s="142">
        <f>I61*0.01</f>
        <v>502700</v>
      </c>
      <c r="J62" s="142"/>
      <c r="K62" s="78"/>
    </row>
    <row r="63" spans="1:11" ht="15.6" customHeight="1">
      <c r="A63" s="102" t="s">
        <v>2</v>
      </c>
      <c r="I63" s="142">
        <f>J32</f>
        <v>1477520.0000000009</v>
      </c>
      <c r="J63" s="142"/>
      <c r="K63" s="78"/>
    </row>
    <row r="64" spans="1:11" ht="15.6" customHeight="1">
      <c r="A64" s="102" t="s">
        <v>83</v>
      </c>
      <c r="I64" s="143">
        <v>0</v>
      </c>
      <c r="J64" s="143"/>
      <c r="K64" s="78"/>
    </row>
    <row r="65" spans="1:11" ht="15.6" customHeight="1">
      <c r="A65" s="102" t="s">
        <v>84</v>
      </c>
      <c r="I65" s="142">
        <f>J40</f>
        <v>3076700</v>
      </c>
      <c r="J65" s="142"/>
      <c r="K65" s="78"/>
    </row>
    <row r="66" spans="1:11" ht="15.6" customHeight="1">
      <c r="A66" s="102" t="s">
        <v>63</v>
      </c>
      <c r="I66" s="142">
        <f>I63+I64+I65</f>
        <v>4554220.0000000009</v>
      </c>
      <c r="J66" s="142"/>
      <c r="K66" s="78"/>
    </row>
    <row r="67" spans="1:11" ht="15.6" customHeight="1">
      <c r="A67" s="101"/>
      <c r="I67" s="143"/>
      <c r="J67" s="143"/>
      <c r="K67" s="78"/>
    </row>
    <row r="68" spans="1:11" ht="15.6" customHeight="1">
      <c r="A68" s="102" t="s">
        <v>86</v>
      </c>
      <c r="B68" s="101"/>
      <c r="C68" s="101"/>
      <c r="D68" s="101"/>
      <c r="E68" s="101"/>
      <c r="F68" s="101"/>
      <c r="G68" s="101"/>
      <c r="H68" s="136" t="s">
        <v>74</v>
      </c>
      <c r="I68" s="144">
        <f>I66-I62</f>
        <v>4051520.0000000009</v>
      </c>
      <c r="J68" s="144"/>
      <c r="K68" s="78"/>
    </row>
    <row r="69" spans="1:11" ht="15.6" customHeight="1">
      <c r="A69" s="103"/>
      <c r="K69" s="78"/>
    </row>
    <row r="70" spans="1:11" ht="15.6" customHeight="1">
      <c r="K70" s="78"/>
    </row>
    <row r="71" spans="1:11" ht="15.6" customHeight="1"/>
    <row r="72" spans="1:11" ht="15.6" customHeight="1"/>
    <row r="73" spans="1:11" ht="15.6" customHeight="1"/>
    <row r="74" spans="1:11" ht="15.6" customHeight="1"/>
  </sheetData>
  <mergeCells count="26">
    <mergeCell ref="J2:K2"/>
    <mergeCell ref="A4:K4"/>
    <mergeCell ref="A6:F6"/>
    <mergeCell ref="G9:H9"/>
    <mergeCell ref="G10:H10"/>
    <mergeCell ref="G11:H11"/>
    <mergeCell ref="A14:B14"/>
    <mergeCell ref="C14:K14"/>
    <mergeCell ref="A15:K15"/>
    <mergeCell ref="A32:B32"/>
    <mergeCell ref="A40:B40"/>
    <mergeCell ref="A44:B44"/>
    <mergeCell ref="A46:B46"/>
    <mergeCell ref="C46:D46"/>
    <mergeCell ref="I58:J58"/>
    <mergeCell ref="I59:J59"/>
    <mergeCell ref="I60:J60"/>
    <mergeCell ref="I61:J61"/>
    <mergeCell ref="I62:J62"/>
    <mergeCell ref="I63:J63"/>
    <mergeCell ref="I64:J64"/>
    <mergeCell ref="I65:J65"/>
    <mergeCell ref="I66:J66"/>
    <mergeCell ref="I67:J67"/>
    <mergeCell ref="I68:J68"/>
    <mergeCell ref="A52:K55"/>
  </mergeCells>
  <phoneticPr fontId="4"/>
  <printOptions horizontalCentered="1"/>
  <pageMargins left="0.47244094488188976" right="0.39370078740157483" top="0.6692913385826772" bottom="0.19685039370078741" header="0.31496062992125984" footer="0.31496062992125984"/>
  <pageSetup paperSize="9" fitToWidth="1" fitToHeight="1"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indexed="52"/>
  </sheetPr>
  <dimension ref="A1:N50"/>
  <sheetViews>
    <sheetView showGridLines="0" zoomScaleSheetLayoutView="100" workbookViewId="0">
      <selection activeCell="B48" sqref="B48:M50"/>
    </sheetView>
  </sheetViews>
  <sheetFormatPr defaultRowHeight="13.5"/>
  <cols>
    <col min="1" max="2" width="6.625" style="1" customWidth="1"/>
    <col min="3" max="3" width="7.75" style="1" customWidth="1"/>
    <col min="4" max="4" width="4.625" style="1" customWidth="1"/>
    <col min="5" max="5" width="8.25" style="1" customWidth="1"/>
    <col min="6" max="6" width="8.5" style="1" customWidth="1"/>
    <col min="7" max="7" width="9.625" style="1" customWidth="1"/>
    <col min="8" max="8" width="9.75" style="1" customWidth="1"/>
    <col min="9" max="9" width="9.125" style="1" customWidth="1"/>
    <col min="10" max="10" width="9.5" style="1" bestFit="1" customWidth="1"/>
    <col min="11" max="11" width="8" style="1" customWidth="1"/>
    <col min="12" max="12" width="9.875" style="1" customWidth="1"/>
    <col min="13" max="13" width="7.625" style="1" customWidth="1"/>
    <col min="14" max="14" width="9" style="1" hidden="1" customWidth="1"/>
    <col min="15" max="257" width="9" style="1" customWidth="1"/>
    <col min="258" max="258" width="12.5" style="1" customWidth="1"/>
    <col min="259" max="259" width="7.75" style="1" customWidth="1"/>
    <col min="260" max="260" width="4.625" style="1" customWidth="1"/>
    <col min="261" max="261" width="8.25" style="1" customWidth="1"/>
    <col min="262" max="262" width="8.5" style="1" customWidth="1"/>
    <col min="263" max="263" width="9.625" style="1" customWidth="1"/>
    <col min="264" max="264" width="9.75" style="1" customWidth="1"/>
    <col min="265" max="265" width="9.125" style="1" customWidth="1"/>
    <col min="266" max="266" width="6.125" style="1" customWidth="1"/>
    <col min="267" max="267" width="8" style="1" customWidth="1"/>
    <col min="268" max="268" width="9.875" style="1" customWidth="1"/>
    <col min="269" max="269" width="7.625" style="1" customWidth="1"/>
    <col min="270" max="270" width="9" style="1" hidden="1" customWidth="1"/>
    <col min="271" max="513" width="9" style="1" customWidth="1"/>
    <col min="514" max="514" width="12.5" style="1" customWidth="1"/>
    <col min="515" max="515" width="7.75" style="1" customWidth="1"/>
    <col min="516" max="516" width="4.625" style="1" customWidth="1"/>
    <col min="517" max="517" width="8.25" style="1" customWidth="1"/>
    <col min="518" max="518" width="8.5" style="1" customWidth="1"/>
    <col min="519" max="519" width="9.625" style="1" customWidth="1"/>
    <col min="520" max="520" width="9.75" style="1" customWidth="1"/>
    <col min="521" max="521" width="9.125" style="1" customWidth="1"/>
    <col min="522" max="522" width="6.125" style="1" customWidth="1"/>
    <col min="523" max="523" width="8" style="1" customWidth="1"/>
    <col min="524" max="524" width="9.875" style="1" customWidth="1"/>
    <col min="525" max="525" width="7.625" style="1" customWidth="1"/>
    <col min="526" max="526" width="9" style="1" hidden="1" customWidth="1"/>
    <col min="527" max="769" width="9" style="1" customWidth="1"/>
    <col min="770" max="770" width="12.5" style="1" customWidth="1"/>
    <col min="771" max="771" width="7.75" style="1" customWidth="1"/>
    <col min="772" max="772" width="4.625" style="1" customWidth="1"/>
    <col min="773" max="773" width="8.25" style="1" customWidth="1"/>
    <col min="774" max="774" width="8.5" style="1" customWidth="1"/>
    <col min="775" max="775" width="9.625" style="1" customWidth="1"/>
    <col min="776" max="776" width="9.75" style="1" customWidth="1"/>
    <col min="777" max="777" width="9.125" style="1" customWidth="1"/>
    <col min="778" max="778" width="6.125" style="1" customWidth="1"/>
    <col min="779" max="779" width="8" style="1" customWidth="1"/>
    <col min="780" max="780" width="9.875" style="1" customWidth="1"/>
    <col min="781" max="781" width="7.625" style="1" customWidth="1"/>
    <col min="782" max="782" width="9" style="1" hidden="1" customWidth="1"/>
    <col min="783" max="1025" width="9" style="1" customWidth="1"/>
    <col min="1026" max="1026" width="12.5" style="1" customWidth="1"/>
    <col min="1027" max="1027" width="7.75" style="1" customWidth="1"/>
    <col min="1028" max="1028" width="4.625" style="1" customWidth="1"/>
    <col min="1029" max="1029" width="8.25" style="1" customWidth="1"/>
    <col min="1030" max="1030" width="8.5" style="1" customWidth="1"/>
    <col min="1031" max="1031" width="9.625" style="1" customWidth="1"/>
    <col min="1032" max="1032" width="9.75" style="1" customWidth="1"/>
    <col min="1033" max="1033" width="9.125" style="1" customWidth="1"/>
    <col min="1034" max="1034" width="6.125" style="1" customWidth="1"/>
    <col min="1035" max="1035" width="8" style="1" customWidth="1"/>
    <col min="1036" max="1036" width="9.875" style="1" customWidth="1"/>
    <col min="1037" max="1037" width="7.625" style="1" customWidth="1"/>
    <col min="1038" max="1038" width="9" style="1" hidden="1" customWidth="1"/>
    <col min="1039" max="1281" width="9" style="1" customWidth="1"/>
    <col min="1282" max="1282" width="12.5" style="1" customWidth="1"/>
    <col min="1283" max="1283" width="7.75" style="1" customWidth="1"/>
    <col min="1284" max="1284" width="4.625" style="1" customWidth="1"/>
    <col min="1285" max="1285" width="8.25" style="1" customWidth="1"/>
    <col min="1286" max="1286" width="8.5" style="1" customWidth="1"/>
    <col min="1287" max="1287" width="9.625" style="1" customWidth="1"/>
    <col min="1288" max="1288" width="9.75" style="1" customWidth="1"/>
    <col min="1289" max="1289" width="9.125" style="1" customWidth="1"/>
    <col min="1290" max="1290" width="6.125" style="1" customWidth="1"/>
    <col min="1291" max="1291" width="8" style="1" customWidth="1"/>
    <col min="1292" max="1292" width="9.875" style="1" customWidth="1"/>
    <col min="1293" max="1293" width="7.625" style="1" customWidth="1"/>
    <col min="1294" max="1294" width="9" style="1" hidden="1" customWidth="1"/>
    <col min="1295" max="1537" width="9" style="1" customWidth="1"/>
    <col min="1538" max="1538" width="12.5" style="1" customWidth="1"/>
    <col min="1539" max="1539" width="7.75" style="1" customWidth="1"/>
    <col min="1540" max="1540" width="4.625" style="1" customWidth="1"/>
    <col min="1541" max="1541" width="8.25" style="1" customWidth="1"/>
    <col min="1542" max="1542" width="8.5" style="1" customWidth="1"/>
    <col min="1543" max="1543" width="9.625" style="1" customWidth="1"/>
    <col min="1544" max="1544" width="9.75" style="1" customWidth="1"/>
    <col min="1545" max="1545" width="9.125" style="1" customWidth="1"/>
    <col min="1546" max="1546" width="6.125" style="1" customWidth="1"/>
    <col min="1547" max="1547" width="8" style="1" customWidth="1"/>
    <col min="1548" max="1548" width="9.875" style="1" customWidth="1"/>
    <col min="1549" max="1549" width="7.625" style="1" customWidth="1"/>
    <col min="1550" max="1550" width="9" style="1" hidden="1" customWidth="1"/>
    <col min="1551" max="1793" width="9" style="1" customWidth="1"/>
    <col min="1794" max="1794" width="12.5" style="1" customWidth="1"/>
    <col min="1795" max="1795" width="7.75" style="1" customWidth="1"/>
    <col min="1796" max="1796" width="4.625" style="1" customWidth="1"/>
    <col min="1797" max="1797" width="8.25" style="1" customWidth="1"/>
    <col min="1798" max="1798" width="8.5" style="1" customWidth="1"/>
    <col min="1799" max="1799" width="9.625" style="1" customWidth="1"/>
    <col min="1800" max="1800" width="9.75" style="1" customWidth="1"/>
    <col min="1801" max="1801" width="9.125" style="1" customWidth="1"/>
    <col min="1802" max="1802" width="6.125" style="1" customWidth="1"/>
    <col min="1803" max="1803" width="8" style="1" customWidth="1"/>
    <col min="1804" max="1804" width="9.875" style="1" customWidth="1"/>
    <col min="1805" max="1805" width="7.625" style="1" customWidth="1"/>
    <col min="1806" max="1806" width="9" style="1" hidden="1" customWidth="1"/>
    <col min="1807" max="2049" width="9" style="1" customWidth="1"/>
    <col min="2050" max="2050" width="12.5" style="1" customWidth="1"/>
    <col min="2051" max="2051" width="7.75" style="1" customWidth="1"/>
    <col min="2052" max="2052" width="4.625" style="1" customWidth="1"/>
    <col min="2053" max="2053" width="8.25" style="1" customWidth="1"/>
    <col min="2054" max="2054" width="8.5" style="1" customWidth="1"/>
    <col min="2055" max="2055" width="9.625" style="1" customWidth="1"/>
    <col min="2056" max="2056" width="9.75" style="1" customWidth="1"/>
    <col min="2057" max="2057" width="9.125" style="1" customWidth="1"/>
    <col min="2058" max="2058" width="6.125" style="1" customWidth="1"/>
    <col min="2059" max="2059" width="8" style="1" customWidth="1"/>
    <col min="2060" max="2060" width="9.875" style="1" customWidth="1"/>
    <col min="2061" max="2061" width="7.625" style="1" customWidth="1"/>
    <col min="2062" max="2062" width="9" style="1" hidden="1" customWidth="1"/>
    <col min="2063" max="2305" width="9" style="1" customWidth="1"/>
    <col min="2306" max="2306" width="12.5" style="1" customWidth="1"/>
    <col min="2307" max="2307" width="7.75" style="1" customWidth="1"/>
    <col min="2308" max="2308" width="4.625" style="1" customWidth="1"/>
    <col min="2309" max="2309" width="8.25" style="1" customWidth="1"/>
    <col min="2310" max="2310" width="8.5" style="1" customWidth="1"/>
    <col min="2311" max="2311" width="9.625" style="1" customWidth="1"/>
    <col min="2312" max="2312" width="9.75" style="1" customWidth="1"/>
    <col min="2313" max="2313" width="9.125" style="1" customWidth="1"/>
    <col min="2314" max="2314" width="6.125" style="1" customWidth="1"/>
    <col min="2315" max="2315" width="8" style="1" customWidth="1"/>
    <col min="2316" max="2316" width="9.875" style="1" customWidth="1"/>
    <col min="2317" max="2317" width="7.625" style="1" customWidth="1"/>
    <col min="2318" max="2318" width="9" style="1" hidden="1" customWidth="1"/>
    <col min="2319" max="2561" width="9" style="1" customWidth="1"/>
    <col min="2562" max="2562" width="12.5" style="1" customWidth="1"/>
    <col min="2563" max="2563" width="7.75" style="1" customWidth="1"/>
    <col min="2564" max="2564" width="4.625" style="1" customWidth="1"/>
    <col min="2565" max="2565" width="8.25" style="1" customWidth="1"/>
    <col min="2566" max="2566" width="8.5" style="1" customWidth="1"/>
    <col min="2567" max="2567" width="9.625" style="1" customWidth="1"/>
    <col min="2568" max="2568" width="9.75" style="1" customWidth="1"/>
    <col min="2569" max="2569" width="9.125" style="1" customWidth="1"/>
    <col min="2570" max="2570" width="6.125" style="1" customWidth="1"/>
    <col min="2571" max="2571" width="8" style="1" customWidth="1"/>
    <col min="2572" max="2572" width="9.875" style="1" customWidth="1"/>
    <col min="2573" max="2573" width="7.625" style="1" customWidth="1"/>
    <col min="2574" max="2574" width="9" style="1" hidden="1" customWidth="1"/>
    <col min="2575" max="2817" width="9" style="1" customWidth="1"/>
    <col min="2818" max="2818" width="12.5" style="1" customWidth="1"/>
    <col min="2819" max="2819" width="7.75" style="1" customWidth="1"/>
    <col min="2820" max="2820" width="4.625" style="1" customWidth="1"/>
    <col min="2821" max="2821" width="8.25" style="1" customWidth="1"/>
    <col min="2822" max="2822" width="8.5" style="1" customWidth="1"/>
    <col min="2823" max="2823" width="9.625" style="1" customWidth="1"/>
    <col min="2824" max="2824" width="9.75" style="1" customWidth="1"/>
    <col min="2825" max="2825" width="9.125" style="1" customWidth="1"/>
    <col min="2826" max="2826" width="6.125" style="1" customWidth="1"/>
    <col min="2827" max="2827" width="8" style="1" customWidth="1"/>
    <col min="2828" max="2828" width="9.875" style="1" customWidth="1"/>
    <col min="2829" max="2829" width="7.625" style="1" customWidth="1"/>
    <col min="2830" max="2830" width="9" style="1" hidden="1" customWidth="1"/>
    <col min="2831" max="3073" width="9" style="1" customWidth="1"/>
    <col min="3074" max="3074" width="12.5" style="1" customWidth="1"/>
    <col min="3075" max="3075" width="7.75" style="1" customWidth="1"/>
    <col min="3076" max="3076" width="4.625" style="1" customWidth="1"/>
    <col min="3077" max="3077" width="8.25" style="1" customWidth="1"/>
    <col min="3078" max="3078" width="8.5" style="1" customWidth="1"/>
    <col min="3079" max="3079" width="9.625" style="1" customWidth="1"/>
    <col min="3080" max="3080" width="9.75" style="1" customWidth="1"/>
    <col min="3081" max="3081" width="9.125" style="1" customWidth="1"/>
    <col min="3082" max="3082" width="6.125" style="1" customWidth="1"/>
    <col min="3083" max="3083" width="8" style="1" customWidth="1"/>
    <col min="3084" max="3084" width="9.875" style="1" customWidth="1"/>
    <col min="3085" max="3085" width="7.625" style="1" customWidth="1"/>
    <col min="3086" max="3086" width="9" style="1" hidden="1" customWidth="1"/>
    <col min="3087" max="3329" width="9" style="1" customWidth="1"/>
    <col min="3330" max="3330" width="12.5" style="1" customWidth="1"/>
    <col min="3331" max="3331" width="7.75" style="1" customWidth="1"/>
    <col min="3332" max="3332" width="4.625" style="1" customWidth="1"/>
    <col min="3333" max="3333" width="8.25" style="1" customWidth="1"/>
    <col min="3334" max="3334" width="8.5" style="1" customWidth="1"/>
    <col min="3335" max="3335" width="9.625" style="1" customWidth="1"/>
    <col min="3336" max="3336" width="9.75" style="1" customWidth="1"/>
    <col min="3337" max="3337" width="9.125" style="1" customWidth="1"/>
    <col min="3338" max="3338" width="6.125" style="1" customWidth="1"/>
    <col min="3339" max="3339" width="8" style="1" customWidth="1"/>
    <col min="3340" max="3340" width="9.875" style="1" customWidth="1"/>
    <col min="3341" max="3341" width="7.625" style="1" customWidth="1"/>
    <col min="3342" max="3342" width="9" style="1" hidden="1" customWidth="1"/>
    <col min="3343" max="3585" width="9" style="1" customWidth="1"/>
    <col min="3586" max="3586" width="12.5" style="1" customWidth="1"/>
    <col min="3587" max="3587" width="7.75" style="1" customWidth="1"/>
    <col min="3588" max="3588" width="4.625" style="1" customWidth="1"/>
    <col min="3589" max="3589" width="8.25" style="1" customWidth="1"/>
    <col min="3590" max="3590" width="8.5" style="1" customWidth="1"/>
    <col min="3591" max="3591" width="9.625" style="1" customWidth="1"/>
    <col min="3592" max="3592" width="9.75" style="1" customWidth="1"/>
    <col min="3593" max="3593" width="9.125" style="1" customWidth="1"/>
    <col min="3594" max="3594" width="6.125" style="1" customWidth="1"/>
    <col min="3595" max="3595" width="8" style="1" customWidth="1"/>
    <col min="3596" max="3596" width="9.875" style="1" customWidth="1"/>
    <col min="3597" max="3597" width="7.625" style="1" customWidth="1"/>
    <col min="3598" max="3598" width="9" style="1" hidden="1" customWidth="1"/>
    <col min="3599" max="3841" width="9" style="1" customWidth="1"/>
    <col min="3842" max="3842" width="12.5" style="1" customWidth="1"/>
    <col min="3843" max="3843" width="7.75" style="1" customWidth="1"/>
    <col min="3844" max="3844" width="4.625" style="1" customWidth="1"/>
    <col min="3845" max="3845" width="8.25" style="1" customWidth="1"/>
    <col min="3846" max="3846" width="8.5" style="1" customWidth="1"/>
    <col min="3847" max="3847" width="9.625" style="1" customWidth="1"/>
    <col min="3848" max="3848" width="9.75" style="1" customWidth="1"/>
    <col min="3849" max="3849" width="9.125" style="1" customWidth="1"/>
    <col min="3850" max="3850" width="6.125" style="1" customWidth="1"/>
    <col min="3851" max="3851" width="8" style="1" customWidth="1"/>
    <col min="3852" max="3852" width="9.875" style="1" customWidth="1"/>
    <col min="3853" max="3853" width="7.625" style="1" customWidth="1"/>
    <col min="3854" max="3854" width="9" style="1" hidden="1" customWidth="1"/>
    <col min="3855" max="4097" width="9" style="1" customWidth="1"/>
    <col min="4098" max="4098" width="12.5" style="1" customWidth="1"/>
    <col min="4099" max="4099" width="7.75" style="1" customWidth="1"/>
    <col min="4100" max="4100" width="4.625" style="1" customWidth="1"/>
    <col min="4101" max="4101" width="8.25" style="1" customWidth="1"/>
    <col min="4102" max="4102" width="8.5" style="1" customWidth="1"/>
    <col min="4103" max="4103" width="9.625" style="1" customWidth="1"/>
    <col min="4104" max="4104" width="9.75" style="1" customWidth="1"/>
    <col min="4105" max="4105" width="9.125" style="1" customWidth="1"/>
    <col min="4106" max="4106" width="6.125" style="1" customWidth="1"/>
    <col min="4107" max="4107" width="8" style="1" customWidth="1"/>
    <col min="4108" max="4108" width="9.875" style="1" customWidth="1"/>
    <col min="4109" max="4109" width="7.625" style="1" customWidth="1"/>
    <col min="4110" max="4110" width="9" style="1" hidden="1" customWidth="1"/>
    <col min="4111" max="4353" width="9" style="1" customWidth="1"/>
    <col min="4354" max="4354" width="12.5" style="1" customWidth="1"/>
    <col min="4355" max="4355" width="7.75" style="1" customWidth="1"/>
    <col min="4356" max="4356" width="4.625" style="1" customWidth="1"/>
    <col min="4357" max="4357" width="8.25" style="1" customWidth="1"/>
    <col min="4358" max="4358" width="8.5" style="1" customWidth="1"/>
    <col min="4359" max="4359" width="9.625" style="1" customWidth="1"/>
    <col min="4360" max="4360" width="9.75" style="1" customWidth="1"/>
    <col min="4361" max="4361" width="9.125" style="1" customWidth="1"/>
    <col min="4362" max="4362" width="6.125" style="1" customWidth="1"/>
    <col min="4363" max="4363" width="8" style="1" customWidth="1"/>
    <col min="4364" max="4364" width="9.875" style="1" customWidth="1"/>
    <col min="4365" max="4365" width="7.625" style="1" customWidth="1"/>
    <col min="4366" max="4366" width="9" style="1" hidden="1" customWidth="1"/>
    <col min="4367" max="4609" width="9" style="1" customWidth="1"/>
    <col min="4610" max="4610" width="12.5" style="1" customWidth="1"/>
    <col min="4611" max="4611" width="7.75" style="1" customWidth="1"/>
    <col min="4612" max="4612" width="4.625" style="1" customWidth="1"/>
    <col min="4613" max="4613" width="8.25" style="1" customWidth="1"/>
    <col min="4614" max="4614" width="8.5" style="1" customWidth="1"/>
    <col min="4615" max="4615" width="9.625" style="1" customWidth="1"/>
    <col min="4616" max="4616" width="9.75" style="1" customWidth="1"/>
    <col min="4617" max="4617" width="9.125" style="1" customWidth="1"/>
    <col min="4618" max="4618" width="6.125" style="1" customWidth="1"/>
    <col min="4619" max="4619" width="8" style="1" customWidth="1"/>
    <col min="4620" max="4620" width="9.875" style="1" customWidth="1"/>
    <col min="4621" max="4621" width="7.625" style="1" customWidth="1"/>
    <col min="4622" max="4622" width="9" style="1" hidden="1" customWidth="1"/>
    <col min="4623" max="4865" width="9" style="1" customWidth="1"/>
    <col min="4866" max="4866" width="12.5" style="1" customWidth="1"/>
    <col min="4867" max="4867" width="7.75" style="1" customWidth="1"/>
    <col min="4868" max="4868" width="4.625" style="1" customWidth="1"/>
    <col min="4869" max="4869" width="8.25" style="1" customWidth="1"/>
    <col min="4870" max="4870" width="8.5" style="1" customWidth="1"/>
    <col min="4871" max="4871" width="9.625" style="1" customWidth="1"/>
    <col min="4872" max="4872" width="9.75" style="1" customWidth="1"/>
    <col min="4873" max="4873" width="9.125" style="1" customWidth="1"/>
    <col min="4874" max="4874" width="6.125" style="1" customWidth="1"/>
    <col min="4875" max="4875" width="8" style="1" customWidth="1"/>
    <col min="4876" max="4876" width="9.875" style="1" customWidth="1"/>
    <col min="4877" max="4877" width="7.625" style="1" customWidth="1"/>
    <col min="4878" max="4878" width="9" style="1" hidden="1" customWidth="1"/>
    <col min="4879" max="5121" width="9" style="1" customWidth="1"/>
    <col min="5122" max="5122" width="12.5" style="1" customWidth="1"/>
    <col min="5123" max="5123" width="7.75" style="1" customWidth="1"/>
    <col min="5124" max="5124" width="4.625" style="1" customWidth="1"/>
    <col min="5125" max="5125" width="8.25" style="1" customWidth="1"/>
    <col min="5126" max="5126" width="8.5" style="1" customWidth="1"/>
    <col min="5127" max="5127" width="9.625" style="1" customWidth="1"/>
    <col min="5128" max="5128" width="9.75" style="1" customWidth="1"/>
    <col min="5129" max="5129" width="9.125" style="1" customWidth="1"/>
    <col min="5130" max="5130" width="6.125" style="1" customWidth="1"/>
    <col min="5131" max="5131" width="8" style="1" customWidth="1"/>
    <col min="5132" max="5132" width="9.875" style="1" customWidth="1"/>
    <col min="5133" max="5133" width="7.625" style="1" customWidth="1"/>
    <col min="5134" max="5134" width="9" style="1" hidden="1" customWidth="1"/>
    <col min="5135" max="5377" width="9" style="1" customWidth="1"/>
    <col min="5378" max="5378" width="12.5" style="1" customWidth="1"/>
    <col min="5379" max="5379" width="7.75" style="1" customWidth="1"/>
    <col min="5380" max="5380" width="4.625" style="1" customWidth="1"/>
    <col min="5381" max="5381" width="8.25" style="1" customWidth="1"/>
    <col min="5382" max="5382" width="8.5" style="1" customWidth="1"/>
    <col min="5383" max="5383" width="9.625" style="1" customWidth="1"/>
    <col min="5384" max="5384" width="9.75" style="1" customWidth="1"/>
    <col min="5385" max="5385" width="9.125" style="1" customWidth="1"/>
    <col min="5386" max="5386" width="6.125" style="1" customWidth="1"/>
    <col min="5387" max="5387" width="8" style="1" customWidth="1"/>
    <col min="5388" max="5388" width="9.875" style="1" customWidth="1"/>
    <col min="5389" max="5389" width="7.625" style="1" customWidth="1"/>
    <col min="5390" max="5390" width="9" style="1" hidden="1" customWidth="1"/>
    <col min="5391" max="5633" width="9" style="1" customWidth="1"/>
    <col min="5634" max="5634" width="12.5" style="1" customWidth="1"/>
    <col min="5635" max="5635" width="7.75" style="1" customWidth="1"/>
    <col min="5636" max="5636" width="4.625" style="1" customWidth="1"/>
    <col min="5637" max="5637" width="8.25" style="1" customWidth="1"/>
    <col min="5638" max="5638" width="8.5" style="1" customWidth="1"/>
    <col min="5639" max="5639" width="9.625" style="1" customWidth="1"/>
    <col min="5640" max="5640" width="9.75" style="1" customWidth="1"/>
    <col min="5641" max="5641" width="9.125" style="1" customWidth="1"/>
    <col min="5642" max="5642" width="6.125" style="1" customWidth="1"/>
    <col min="5643" max="5643" width="8" style="1" customWidth="1"/>
    <col min="5644" max="5644" width="9.875" style="1" customWidth="1"/>
    <col min="5645" max="5645" width="7.625" style="1" customWidth="1"/>
    <col min="5646" max="5646" width="9" style="1" hidden="1" customWidth="1"/>
    <col min="5647" max="5889" width="9" style="1" customWidth="1"/>
    <col min="5890" max="5890" width="12.5" style="1" customWidth="1"/>
    <col min="5891" max="5891" width="7.75" style="1" customWidth="1"/>
    <col min="5892" max="5892" width="4.625" style="1" customWidth="1"/>
    <col min="5893" max="5893" width="8.25" style="1" customWidth="1"/>
    <col min="5894" max="5894" width="8.5" style="1" customWidth="1"/>
    <col min="5895" max="5895" width="9.625" style="1" customWidth="1"/>
    <col min="5896" max="5896" width="9.75" style="1" customWidth="1"/>
    <col min="5897" max="5897" width="9.125" style="1" customWidth="1"/>
    <col min="5898" max="5898" width="6.125" style="1" customWidth="1"/>
    <col min="5899" max="5899" width="8" style="1" customWidth="1"/>
    <col min="5900" max="5900" width="9.875" style="1" customWidth="1"/>
    <col min="5901" max="5901" width="7.625" style="1" customWidth="1"/>
    <col min="5902" max="5902" width="9" style="1" hidden="1" customWidth="1"/>
    <col min="5903" max="6145" width="9" style="1" customWidth="1"/>
    <col min="6146" max="6146" width="12.5" style="1" customWidth="1"/>
    <col min="6147" max="6147" width="7.75" style="1" customWidth="1"/>
    <col min="6148" max="6148" width="4.625" style="1" customWidth="1"/>
    <col min="6149" max="6149" width="8.25" style="1" customWidth="1"/>
    <col min="6150" max="6150" width="8.5" style="1" customWidth="1"/>
    <col min="6151" max="6151" width="9.625" style="1" customWidth="1"/>
    <col min="6152" max="6152" width="9.75" style="1" customWidth="1"/>
    <col min="6153" max="6153" width="9.125" style="1" customWidth="1"/>
    <col min="6154" max="6154" width="6.125" style="1" customWidth="1"/>
    <col min="6155" max="6155" width="8" style="1" customWidth="1"/>
    <col min="6156" max="6156" width="9.875" style="1" customWidth="1"/>
    <col min="6157" max="6157" width="7.625" style="1" customWidth="1"/>
    <col min="6158" max="6158" width="9" style="1" hidden="1" customWidth="1"/>
    <col min="6159" max="6401" width="9" style="1" customWidth="1"/>
    <col min="6402" max="6402" width="12.5" style="1" customWidth="1"/>
    <col min="6403" max="6403" width="7.75" style="1" customWidth="1"/>
    <col min="6404" max="6404" width="4.625" style="1" customWidth="1"/>
    <col min="6405" max="6405" width="8.25" style="1" customWidth="1"/>
    <col min="6406" max="6406" width="8.5" style="1" customWidth="1"/>
    <col min="6407" max="6407" width="9.625" style="1" customWidth="1"/>
    <col min="6408" max="6408" width="9.75" style="1" customWidth="1"/>
    <col min="6409" max="6409" width="9.125" style="1" customWidth="1"/>
    <col min="6410" max="6410" width="6.125" style="1" customWidth="1"/>
    <col min="6411" max="6411" width="8" style="1" customWidth="1"/>
    <col min="6412" max="6412" width="9.875" style="1" customWidth="1"/>
    <col min="6413" max="6413" width="7.625" style="1" customWidth="1"/>
    <col min="6414" max="6414" width="9" style="1" hidden="1" customWidth="1"/>
    <col min="6415" max="6657" width="9" style="1" customWidth="1"/>
    <col min="6658" max="6658" width="12.5" style="1" customWidth="1"/>
    <col min="6659" max="6659" width="7.75" style="1" customWidth="1"/>
    <col min="6660" max="6660" width="4.625" style="1" customWidth="1"/>
    <col min="6661" max="6661" width="8.25" style="1" customWidth="1"/>
    <col min="6662" max="6662" width="8.5" style="1" customWidth="1"/>
    <col min="6663" max="6663" width="9.625" style="1" customWidth="1"/>
    <col min="6664" max="6664" width="9.75" style="1" customWidth="1"/>
    <col min="6665" max="6665" width="9.125" style="1" customWidth="1"/>
    <col min="6666" max="6666" width="6.125" style="1" customWidth="1"/>
    <col min="6667" max="6667" width="8" style="1" customWidth="1"/>
    <col min="6668" max="6668" width="9.875" style="1" customWidth="1"/>
    <col min="6669" max="6669" width="7.625" style="1" customWidth="1"/>
    <col min="6670" max="6670" width="9" style="1" hidden="1" customWidth="1"/>
    <col min="6671" max="6913" width="9" style="1" customWidth="1"/>
    <col min="6914" max="6914" width="12.5" style="1" customWidth="1"/>
    <col min="6915" max="6915" width="7.75" style="1" customWidth="1"/>
    <col min="6916" max="6916" width="4.625" style="1" customWidth="1"/>
    <col min="6917" max="6917" width="8.25" style="1" customWidth="1"/>
    <col min="6918" max="6918" width="8.5" style="1" customWidth="1"/>
    <col min="6919" max="6919" width="9.625" style="1" customWidth="1"/>
    <col min="6920" max="6920" width="9.75" style="1" customWidth="1"/>
    <col min="6921" max="6921" width="9.125" style="1" customWidth="1"/>
    <col min="6922" max="6922" width="6.125" style="1" customWidth="1"/>
    <col min="6923" max="6923" width="8" style="1" customWidth="1"/>
    <col min="6924" max="6924" width="9.875" style="1" customWidth="1"/>
    <col min="6925" max="6925" width="7.625" style="1" customWidth="1"/>
    <col min="6926" max="6926" width="9" style="1" hidden="1" customWidth="1"/>
    <col min="6927" max="7169" width="9" style="1" customWidth="1"/>
    <col min="7170" max="7170" width="12.5" style="1" customWidth="1"/>
    <col min="7171" max="7171" width="7.75" style="1" customWidth="1"/>
    <col min="7172" max="7172" width="4.625" style="1" customWidth="1"/>
    <col min="7173" max="7173" width="8.25" style="1" customWidth="1"/>
    <col min="7174" max="7174" width="8.5" style="1" customWidth="1"/>
    <col min="7175" max="7175" width="9.625" style="1" customWidth="1"/>
    <col min="7176" max="7176" width="9.75" style="1" customWidth="1"/>
    <col min="7177" max="7177" width="9.125" style="1" customWidth="1"/>
    <col min="7178" max="7178" width="6.125" style="1" customWidth="1"/>
    <col min="7179" max="7179" width="8" style="1" customWidth="1"/>
    <col min="7180" max="7180" width="9.875" style="1" customWidth="1"/>
    <col min="7181" max="7181" width="7.625" style="1" customWidth="1"/>
    <col min="7182" max="7182" width="9" style="1" hidden="1" customWidth="1"/>
    <col min="7183" max="7425" width="9" style="1" customWidth="1"/>
    <col min="7426" max="7426" width="12.5" style="1" customWidth="1"/>
    <col min="7427" max="7427" width="7.75" style="1" customWidth="1"/>
    <col min="7428" max="7428" width="4.625" style="1" customWidth="1"/>
    <col min="7429" max="7429" width="8.25" style="1" customWidth="1"/>
    <col min="7430" max="7430" width="8.5" style="1" customWidth="1"/>
    <col min="7431" max="7431" width="9.625" style="1" customWidth="1"/>
    <col min="7432" max="7432" width="9.75" style="1" customWidth="1"/>
    <col min="7433" max="7433" width="9.125" style="1" customWidth="1"/>
    <col min="7434" max="7434" width="6.125" style="1" customWidth="1"/>
    <col min="7435" max="7435" width="8" style="1" customWidth="1"/>
    <col min="7436" max="7436" width="9.875" style="1" customWidth="1"/>
    <col min="7437" max="7437" width="7.625" style="1" customWidth="1"/>
    <col min="7438" max="7438" width="9" style="1" hidden="1" customWidth="1"/>
    <col min="7439" max="7681" width="9" style="1" customWidth="1"/>
    <col min="7682" max="7682" width="12.5" style="1" customWidth="1"/>
    <col min="7683" max="7683" width="7.75" style="1" customWidth="1"/>
    <col min="7684" max="7684" width="4.625" style="1" customWidth="1"/>
    <col min="7685" max="7685" width="8.25" style="1" customWidth="1"/>
    <col min="7686" max="7686" width="8.5" style="1" customWidth="1"/>
    <col min="7687" max="7687" width="9.625" style="1" customWidth="1"/>
    <col min="7688" max="7688" width="9.75" style="1" customWidth="1"/>
    <col min="7689" max="7689" width="9.125" style="1" customWidth="1"/>
    <col min="7690" max="7690" width="6.125" style="1" customWidth="1"/>
    <col min="7691" max="7691" width="8" style="1" customWidth="1"/>
    <col min="7692" max="7692" width="9.875" style="1" customWidth="1"/>
    <col min="7693" max="7693" width="7.625" style="1" customWidth="1"/>
    <col min="7694" max="7694" width="9" style="1" hidden="1" customWidth="1"/>
    <col min="7695" max="7937" width="9" style="1" customWidth="1"/>
    <col min="7938" max="7938" width="12.5" style="1" customWidth="1"/>
    <col min="7939" max="7939" width="7.75" style="1" customWidth="1"/>
    <col min="7940" max="7940" width="4.625" style="1" customWidth="1"/>
    <col min="7941" max="7941" width="8.25" style="1" customWidth="1"/>
    <col min="7942" max="7942" width="8.5" style="1" customWidth="1"/>
    <col min="7943" max="7943" width="9.625" style="1" customWidth="1"/>
    <col min="7944" max="7944" width="9.75" style="1" customWidth="1"/>
    <col min="7945" max="7945" width="9.125" style="1" customWidth="1"/>
    <col min="7946" max="7946" width="6.125" style="1" customWidth="1"/>
    <col min="7947" max="7947" width="8" style="1" customWidth="1"/>
    <col min="7948" max="7948" width="9.875" style="1" customWidth="1"/>
    <col min="7949" max="7949" width="7.625" style="1" customWidth="1"/>
    <col min="7950" max="7950" width="9" style="1" hidden="1" customWidth="1"/>
    <col min="7951" max="8193" width="9" style="1" customWidth="1"/>
    <col min="8194" max="8194" width="12.5" style="1" customWidth="1"/>
    <col min="8195" max="8195" width="7.75" style="1" customWidth="1"/>
    <col min="8196" max="8196" width="4.625" style="1" customWidth="1"/>
    <col min="8197" max="8197" width="8.25" style="1" customWidth="1"/>
    <col min="8198" max="8198" width="8.5" style="1" customWidth="1"/>
    <col min="8199" max="8199" width="9.625" style="1" customWidth="1"/>
    <col min="8200" max="8200" width="9.75" style="1" customWidth="1"/>
    <col min="8201" max="8201" width="9.125" style="1" customWidth="1"/>
    <col min="8202" max="8202" width="6.125" style="1" customWidth="1"/>
    <col min="8203" max="8203" width="8" style="1" customWidth="1"/>
    <col min="8204" max="8204" width="9.875" style="1" customWidth="1"/>
    <col min="8205" max="8205" width="7.625" style="1" customWidth="1"/>
    <col min="8206" max="8206" width="9" style="1" hidden="1" customWidth="1"/>
    <col min="8207" max="8449" width="9" style="1" customWidth="1"/>
    <col min="8450" max="8450" width="12.5" style="1" customWidth="1"/>
    <col min="8451" max="8451" width="7.75" style="1" customWidth="1"/>
    <col min="8452" max="8452" width="4.625" style="1" customWidth="1"/>
    <col min="8453" max="8453" width="8.25" style="1" customWidth="1"/>
    <col min="8454" max="8454" width="8.5" style="1" customWidth="1"/>
    <col min="8455" max="8455" width="9.625" style="1" customWidth="1"/>
    <col min="8456" max="8456" width="9.75" style="1" customWidth="1"/>
    <col min="8457" max="8457" width="9.125" style="1" customWidth="1"/>
    <col min="8458" max="8458" width="6.125" style="1" customWidth="1"/>
    <col min="8459" max="8459" width="8" style="1" customWidth="1"/>
    <col min="8460" max="8460" width="9.875" style="1" customWidth="1"/>
    <col min="8461" max="8461" width="7.625" style="1" customWidth="1"/>
    <col min="8462" max="8462" width="9" style="1" hidden="1" customWidth="1"/>
    <col min="8463" max="8705" width="9" style="1" customWidth="1"/>
    <col min="8706" max="8706" width="12.5" style="1" customWidth="1"/>
    <col min="8707" max="8707" width="7.75" style="1" customWidth="1"/>
    <col min="8708" max="8708" width="4.625" style="1" customWidth="1"/>
    <col min="8709" max="8709" width="8.25" style="1" customWidth="1"/>
    <col min="8710" max="8710" width="8.5" style="1" customWidth="1"/>
    <col min="8711" max="8711" width="9.625" style="1" customWidth="1"/>
    <col min="8712" max="8712" width="9.75" style="1" customWidth="1"/>
    <col min="8713" max="8713" width="9.125" style="1" customWidth="1"/>
    <col min="8714" max="8714" width="6.125" style="1" customWidth="1"/>
    <col min="8715" max="8715" width="8" style="1" customWidth="1"/>
    <col min="8716" max="8716" width="9.875" style="1" customWidth="1"/>
    <col min="8717" max="8717" width="7.625" style="1" customWidth="1"/>
    <col min="8718" max="8718" width="9" style="1" hidden="1" customWidth="1"/>
    <col min="8719" max="8961" width="9" style="1" customWidth="1"/>
    <col min="8962" max="8962" width="12.5" style="1" customWidth="1"/>
    <col min="8963" max="8963" width="7.75" style="1" customWidth="1"/>
    <col min="8964" max="8964" width="4.625" style="1" customWidth="1"/>
    <col min="8965" max="8965" width="8.25" style="1" customWidth="1"/>
    <col min="8966" max="8966" width="8.5" style="1" customWidth="1"/>
    <col min="8967" max="8967" width="9.625" style="1" customWidth="1"/>
    <col min="8968" max="8968" width="9.75" style="1" customWidth="1"/>
    <col min="8969" max="8969" width="9.125" style="1" customWidth="1"/>
    <col min="8970" max="8970" width="6.125" style="1" customWidth="1"/>
    <col min="8971" max="8971" width="8" style="1" customWidth="1"/>
    <col min="8972" max="8972" width="9.875" style="1" customWidth="1"/>
    <col min="8973" max="8973" width="7.625" style="1" customWidth="1"/>
    <col min="8974" max="8974" width="9" style="1" hidden="1" customWidth="1"/>
    <col min="8975" max="9217" width="9" style="1" customWidth="1"/>
    <col min="9218" max="9218" width="12.5" style="1" customWidth="1"/>
    <col min="9219" max="9219" width="7.75" style="1" customWidth="1"/>
    <col min="9220" max="9220" width="4.625" style="1" customWidth="1"/>
    <col min="9221" max="9221" width="8.25" style="1" customWidth="1"/>
    <col min="9222" max="9222" width="8.5" style="1" customWidth="1"/>
    <col min="9223" max="9223" width="9.625" style="1" customWidth="1"/>
    <col min="9224" max="9224" width="9.75" style="1" customWidth="1"/>
    <col min="9225" max="9225" width="9.125" style="1" customWidth="1"/>
    <col min="9226" max="9226" width="6.125" style="1" customWidth="1"/>
    <col min="9227" max="9227" width="8" style="1" customWidth="1"/>
    <col min="9228" max="9228" width="9.875" style="1" customWidth="1"/>
    <col min="9229" max="9229" width="7.625" style="1" customWidth="1"/>
    <col min="9230" max="9230" width="9" style="1" hidden="1" customWidth="1"/>
    <col min="9231" max="9473" width="9" style="1" customWidth="1"/>
    <col min="9474" max="9474" width="12.5" style="1" customWidth="1"/>
    <col min="9475" max="9475" width="7.75" style="1" customWidth="1"/>
    <col min="9476" max="9476" width="4.625" style="1" customWidth="1"/>
    <col min="9477" max="9477" width="8.25" style="1" customWidth="1"/>
    <col min="9478" max="9478" width="8.5" style="1" customWidth="1"/>
    <col min="9479" max="9479" width="9.625" style="1" customWidth="1"/>
    <col min="9480" max="9480" width="9.75" style="1" customWidth="1"/>
    <col min="9481" max="9481" width="9.125" style="1" customWidth="1"/>
    <col min="9482" max="9482" width="6.125" style="1" customWidth="1"/>
    <col min="9483" max="9483" width="8" style="1" customWidth="1"/>
    <col min="9484" max="9484" width="9.875" style="1" customWidth="1"/>
    <col min="9485" max="9485" width="7.625" style="1" customWidth="1"/>
    <col min="9486" max="9486" width="9" style="1" hidden="1" customWidth="1"/>
    <col min="9487" max="9729" width="9" style="1" customWidth="1"/>
    <col min="9730" max="9730" width="12.5" style="1" customWidth="1"/>
    <col min="9731" max="9731" width="7.75" style="1" customWidth="1"/>
    <col min="9732" max="9732" width="4.625" style="1" customWidth="1"/>
    <col min="9733" max="9733" width="8.25" style="1" customWidth="1"/>
    <col min="9734" max="9734" width="8.5" style="1" customWidth="1"/>
    <col min="9735" max="9735" width="9.625" style="1" customWidth="1"/>
    <col min="9736" max="9736" width="9.75" style="1" customWidth="1"/>
    <col min="9737" max="9737" width="9.125" style="1" customWidth="1"/>
    <col min="9738" max="9738" width="6.125" style="1" customWidth="1"/>
    <col min="9739" max="9739" width="8" style="1" customWidth="1"/>
    <col min="9740" max="9740" width="9.875" style="1" customWidth="1"/>
    <col min="9741" max="9741" width="7.625" style="1" customWidth="1"/>
    <col min="9742" max="9742" width="9" style="1" hidden="1" customWidth="1"/>
    <col min="9743" max="9985" width="9" style="1" customWidth="1"/>
    <col min="9986" max="9986" width="12.5" style="1" customWidth="1"/>
    <col min="9987" max="9987" width="7.75" style="1" customWidth="1"/>
    <col min="9988" max="9988" width="4.625" style="1" customWidth="1"/>
    <col min="9989" max="9989" width="8.25" style="1" customWidth="1"/>
    <col min="9990" max="9990" width="8.5" style="1" customWidth="1"/>
    <col min="9991" max="9991" width="9.625" style="1" customWidth="1"/>
    <col min="9992" max="9992" width="9.75" style="1" customWidth="1"/>
    <col min="9993" max="9993" width="9.125" style="1" customWidth="1"/>
    <col min="9994" max="9994" width="6.125" style="1" customWidth="1"/>
    <col min="9995" max="9995" width="8" style="1" customWidth="1"/>
    <col min="9996" max="9996" width="9.875" style="1" customWidth="1"/>
    <col min="9997" max="9997" width="7.625" style="1" customWidth="1"/>
    <col min="9998" max="9998" width="9" style="1" hidden="1" customWidth="1"/>
    <col min="9999" max="10241" width="9" style="1" customWidth="1"/>
    <col min="10242" max="10242" width="12.5" style="1" customWidth="1"/>
    <col min="10243" max="10243" width="7.75" style="1" customWidth="1"/>
    <col min="10244" max="10244" width="4.625" style="1" customWidth="1"/>
    <col min="10245" max="10245" width="8.25" style="1" customWidth="1"/>
    <col min="10246" max="10246" width="8.5" style="1" customWidth="1"/>
    <col min="10247" max="10247" width="9.625" style="1" customWidth="1"/>
    <col min="10248" max="10248" width="9.75" style="1" customWidth="1"/>
    <col min="10249" max="10249" width="9.125" style="1" customWidth="1"/>
    <col min="10250" max="10250" width="6.125" style="1" customWidth="1"/>
    <col min="10251" max="10251" width="8" style="1" customWidth="1"/>
    <col min="10252" max="10252" width="9.875" style="1" customWidth="1"/>
    <col min="10253" max="10253" width="7.625" style="1" customWidth="1"/>
    <col min="10254" max="10254" width="9" style="1" hidden="1" customWidth="1"/>
    <col min="10255" max="10497" width="9" style="1" customWidth="1"/>
    <col min="10498" max="10498" width="12.5" style="1" customWidth="1"/>
    <col min="10499" max="10499" width="7.75" style="1" customWidth="1"/>
    <col min="10500" max="10500" width="4.625" style="1" customWidth="1"/>
    <col min="10501" max="10501" width="8.25" style="1" customWidth="1"/>
    <col min="10502" max="10502" width="8.5" style="1" customWidth="1"/>
    <col min="10503" max="10503" width="9.625" style="1" customWidth="1"/>
    <col min="10504" max="10504" width="9.75" style="1" customWidth="1"/>
    <col min="10505" max="10505" width="9.125" style="1" customWidth="1"/>
    <col min="10506" max="10506" width="6.125" style="1" customWidth="1"/>
    <col min="10507" max="10507" width="8" style="1" customWidth="1"/>
    <col min="10508" max="10508" width="9.875" style="1" customWidth="1"/>
    <col min="10509" max="10509" width="7.625" style="1" customWidth="1"/>
    <col min="10510" max="10510" width="9" style="1" hidden="1" customWidth="1"/>
    <col min="10511" max="10753" width="9" style="1" customWidth="1"/>
    <col min="10754" max="10754" width="12.5" style="1" customWidth="1"/>
    <col min="10755" max="10755" width="7.75" style="1" customWidth="1"/>
    <col min="10756" max="10756" width="4.625" style="1" customWidth="1"/>
    <col min="10757" max="10757" width="8.25" style="1" customWidth="1"/>
    <col min="10758" max="10758" width="8.5" style="1" customWidth="1"/>
    <col min="10759" max="10759" width="9.625" style="1" customWidth="1"/>
    <col min="10760" max="10760" width="9.75" style="1" customWidth="1"/>
    <col min="10761" max="10761" width="9.125" style="1" customWidth="1"/>
    <col min="10762" max="10762" width="6.125" style="1" customWidth="1"/>
    <col min="10763" max="10763" width="8" style="1" customWidth="1"/>
    <col min="10764" max="10764" width="9.875" style="1" customWidth="1"/>
    <col min="10765" max="10765" width="7.625" style="1" customWidth="1"/>
    <col min="10766" max="10766" width="9" style="1" hidden="1" customWidth="1"/>
    <col min="10767" max="11009" width="9" style="1" customWidth="1"/>
    <col min="11010" max="11010" width="12.5" style="1" customWidth="1"/>
    <col min="11011" max="11011" width="7.75" style="1" customWidth="1"/>
    <col min="11012" max="11012" width="4.625" style="1" customWidth="1"/>
    <col min="11013" max="11013" width="8.25" style="1" customWidth="1"/>
    <col min="11014" max="11014" width="8.5" style="1" customWidth="1"/>
    <col min="11015" max="11015" width="9.625" style="1" customWidth="1"/>
    <col min="11016" max="11016" width="9.75" style="1" customWidth="1"/>
    <col min="11017" max="11017" width="9.125" style="1" customWidth="1"/>
    <col min="11018" max="11018" width="6.125" style="1" customWidth="1"/>
    <col min="11019" max="11019" width="8" style="1" customWidth="1"/>
    <col min="11020" max="11020" width="9.875" style="1" customWidth="1"/>
    <col min="11021" max="11021" width="7.625" style="1" customWidth="1"/>
    <col min="11022" max="11022" width="9" style="1" hidden="1" customWidth="1"/>
    <col min="11023" max="11265" width="9" style="1" customWidth="1"/>
    <col min="11266" max="11266" width="12.5" style="1" customWidth="1"/>
    <col min="11267" max="11267" width="7.75" style="1" customWidth="1"/>
    <col min="11268" max="11268" width="4.625" style="1" customWidth="1"/>
    <col min="11269" max="11269" width="8.25" style="1" customWidth="1"/>
    <col min="11270" max="11270" width="8.5" style="1" customWidth="1"/>
    <col min="11271" max="11271" width="9.625" style="1" customWidth="1"/>
    <col min="11272" max="11272" width="9.75" style="1" customWidth="1"/>
    <col min="11273" max="11273" width="9.125" style="1" customWidth="1"/>
    <col min="11274" max="11274" width="6.125" style="1" customWidth="1"/>
    <col min="11275" max="11275" width="8" style="1" customWidth="1"/>
    <col min="11276" max="11276" width="9.875" style="1" customWidth="1"/>
    <col min="11277" max="11277" width="7.625" style="1" customWidth="1"/>
    <col min="11278" max="11278" width="9" style="1" hidden="1" customWidth="1"/>
    <col min="11279" max="11521" width="9" style="1" customWidth="1"/>
    <col min="11522" max="11522" width="12.5" style="1" customWidth="1"/>
    <col min="11523" max="11523" width="7.75" style="1" customWidth="1"/>
    <col min="11524" max="11524" width="4.625" style="1" customWidth="1"/>
    <col min="11525" max="11525" width="8.25" style="1" customWidth="1"/>
    <col min="11526" max="11526" width="8.5" style="1" customWidth="1"/>
    <col min="11527" max="11527" width="9.625" style="1" customWidth="1"/>
    <col min="11528" max="11528" width="9.75" style="1" customWidth="1"/>
    <col min="11529" max="11529" width="9.125" style="1" customWidth="1"/>
    <col min="11530" max="11530" width="6.125" style="1" customWidth="1"/>
    <col min="11531" max="11531" width="8" style="1" customWidth="1"/>
    <col min="11532" max="11532" width="9.875" style="1" customWidth="1"/>
    <col min="11533" max="11533" width="7.625" style="1" customWidth="1"/>
    <col min="11534" max="11534" width="9" style="1" hidden="1" customWidth="1"/>
    <col min="11535" max="11777" width="9" style="1" customWidth="1"/>
    <col min="11778" max="11778" width="12.5" style="1" customWidth="1"/>
    <col min="11779" max="11779" width="7.75" style="1" customWidth="1"/>
    <col min="11780" max="11780" width="4.625" style="1" customWidth="1"/>
    <col min="11781" max="11781" width="8.25" style="1" customWidth="1"/>
    <col min="11782" max="11782" width="8.5" style="1" customWidth="1"/>
    <col min="11783" max="11783" width="9.625" style="1" customWidth="1"/>
    <col min="11784" max="11784" width="9.75" style="1" customWidth="1"/>
    <col min="11785" max="11785" width="9.125" style="1" customWidth="1"/>
    <col min="11786" max="11786" width="6.125" style="1" customWidth="1"/>
    <col min="11787" max="11787" width="8" style="1" customWidth="1"/>
    <col min="11788" max="11788" width="9.875" style="1" customWidth="1"/>
    <col min="11789" max="11789" width="7.625" style="1" customWidth="1"/>
    <col min="11790" max="11790" width="9" style="1" hidden="1" customWidth="1"/>
    <col min="11791" max="12033" width="9" style="1" customWidth="1"/>
    <col min="12034" max="12034" width="12.5" style="1" customWidth="1"/>
    <col min="12035" max="12035" width="7.75" style="1" customWidth="1"/>
    <col min="12036" max="12036" width="4.625" style="1" customWidth="1"/>
    <col min="12037" max="12037" width="8.25" style="1" customWidth="1"/>
    <col min="12038" max="12038" width="8.5" style="1" customWidth="1"/>
    <col min="12039" max="12039" width="9.625" style="1" customWidth="1"/>
    <col min="12040" max="12040" width="9.75" style="1" customWidth="1"/>
    <col min="12041" max="12041" width="9.125" style="1" customWidth="1"/>
    <col min="12042" max="12042" width="6.125" style="1" customWidth="1"/>
    <col min="12043" max="12043" width="8" style="1" customWidth="1"/>
    <col min="12044" max="12044" width="9.875" style="1" customWidth="1"/>
    <col min="12045" max="12045" width="7.625" style="1" customWidth="1"/>
    <col min="12046" max="12046" width="9" style="1" hidden="1" customWidth="1"/>
    <col min="12047" max="12289" width="9" style="1" customWidth="1"/>
    <col min="12290" max="12290" width="12.5" style="1" customWidth="1"/>
    <col min="12291" max="12291" width="7.75" style="1" customWidth="1"/>
    <col min="12292" max="12292" width="4.625" style="1" customWidth="1"/>
    <col min="12293" max="12293" width="8.25" style="1" customWidth="1"/>
    <col min="12294" max="12294" width="8.5" style="1" customWidth="1"/>
    <col min="12295" max="12295" width="9.625" style="1" customWidth="1"/>
    <col min="12296" max="12296" width="9.75" style="1" customWidth="1"/>
    <col min="12297" max="12297" width="9.125" style="1" customWidth="1"/>
    <col min="12298" max="12298" width="6.125" style="1" customWidth="1"/>
    <col min="12299" max="12299" width="8" style="1" customWidth="1"/>
    <col min="12300" max="12300" width="9.875" style="1" customWidth="1"/>
    <col min="12301" max="12301" width="7.625" style="1" customWidth="1"/>
    <col min="12302" max="12302" width="9" style="1" hidden="1" customWidth="1"/>
    <col min="12303" max="12545" width="9" style="1" customWidth="1"/>
    <col min="12546" max="12546" width="12.5" style="1" customWidth="1"/>
    <col min="12547" max="12547" width="7.75" style="1" customWidth="1"/>
    <col min="12548" max="12548" width="4.625" style="1" customWidth="1"/>
    <col min="12549" max="12549" width="8.25" style="1" customWidth="1"/>
    <col min="12550" max="12550" width="8.5" style="1" customWidth="1"/>
    <col min="12551" max="12551" width="9.625" style="1" customWidth="1"/>
    <col min="12552" max="12552" width="9.75" style="1" customWidth="1"/>
    <col min="12553" max="12553" width="9.125" style="1" customWidth="1"/>
    <col min="12554" max="12554" width="6.125" style="1" customWidth="1"/>
    <col min="12555" max="12555" width="8" style="1" customWidth="1"/>
    <col min="12556" max="12556" width="9.875" style="1" customWidth="1"/>
    <col min="12557" max="12557" width="7.625" style="1" customWidth="1"/>
    <col min="12558" max="12558" width="9" style="1" hidden="1" customWidth="1"/>
    <col min="12559" max="12801" width="9" style="1" customWidth="1"/>
    <col min="12802" max="12802" width="12.5" style="1" customWidth="1"/>
    <col min="12803" max="12803" width="7.75" style="1" customWidth="1"/>
    <col min="12804" max="12804" width="4.625" style="1" customWidth="1"/>
    <col min="12805" max="12805" width="8.25" style="1" customWidth="1"/>
    <col min="12806" max="12806" width="8.5" style="1" customWidth="1"/>
    <col min="12807" max="12807" width="9.625" style="1" customWidth="1"/>
    <col min="12808" max="12808" width="9.75" style="1" customWidth="1"/>
    <col min="12809" max="12809" width="9.125" style="1" customWidth="1"/>
    <col min="12810" max="12810" width="6.125" style="1" customWidth="1"/>
    <col min="12811" max="12811" width="8" style="1" customWidth="1"/>
    <col min="12812" max="12812" width="9.875" style="1" customWidth="1"/>
    <col min="12813" max="12813" width="7.625" style="1" customWidth="1"/>
    <col min="12814" max="12814" width="9" style="1" hidden="1" customWidth="1"/>
    <col min="12815" max="13057" width="9" style="1" customWidth="1"/>
    <col min="13058" max="13058" width="12.5" style="1" customWidth="1"/>
    <col min="13059" max="13059" width="7.75" style="1" customWidth="1"/>
    <col min="13060" max="13060" width="4.625" style="1" customWidth="1"/>
    <col min="13061" max="13061" width="8.25" style="1" customWidth="1"/>
    <col min="13062" max="13062" width="8.5" style="1" customWidth="1"/>
    <col min="13063" max="13063" width="9.625" style="1" customWidth="1"/>
    <col min="13064" max="13064" width="9.75" style="1" customWidth="1"/>
    <col min="13065" max="13065" width="9.125" style="1" customWidth="1"/>
    <col min="13066" max="13066" width="6.125" style="1" customWidth="1"/>
    <col min="13067" max="13067" width="8" style="1" customWidth="1"/>
    <col min="13068" max="13068" width="9.875" style="1" customWidth="1"/>
    <col min="13069" max="13069" width="7.625" style="1" customWidth="1"/>
    <col min="13070" max="13070" width="9" style="1" hidden="1" customWidth="1"/>
    <col min="13071" max="13313" width="9" style="1" customWidth="1"/>
    <col min="13314" max="13314" width="12.5" style="1" customWidth="1"/>
    <col min="13315" max="13315" width="7.75" style="1" customWidth="1"/>
    <col min="13316" max="13316" width="4.625" style="1" customWidth="1"/>
    <col min="13317" max="13317" width="8.25" style="1" customWidth="1"/>
    <col min="13318" max="13318" width="8.5" style="1" customWidth="1"/>
    <col min="13319" max="13319" width="9.625" style="1" customWidth="1"/>
    <col min="13320" max="13320" width="9.75" style="1" customWidth="1"/>
    <col min="13321" max="13321" width="9.125" style="1" customWidth="1"/>
    <col min="13322" max="13322" width="6.125" style="1" customWidth="1"/>
    <col min="13323" max="13323" width="8" style="1" customWidth="1"/>
    <col min="13324" max="13324" width="9.875" style="1" customWidth="1"/>
    <col min="13325" max="13325" width="7.625" style="1" customWidth="1"/>
    <col min="13326" max="13326" width="9" style="1" hidden="1" customWidth="1"/>
    <col min="13327" max="13569" width="9" style="1" customWidth="1"/>
    <col min="13570" max="13570" width="12.5" style="1" customWidth="1"/>
    <col min="13571" max="13571" width="7.75" style="1" customWidth="1"/>
    <col min="13572" max="13572" width="4.625" style="1" customWidth="1"/>
    <col min="13573" max="13573" width="8.25" style="1" customWidth="1"/>
    <col min="13574" max="13574" width="8.5" style="1" customWidth="1"/>
    <col min="13575" max="13575" width="9.625" style="1" customWidth="1"/>
    <col min="13576" max="13576" width="9.75" style="1" customWidth="1"/>
    <col min="13577" max="13577" width="9.125" style="1" customWidth="1"/>
    <col min="13578" max="13578" width="6.125" style="1" customWidth="1"/>
    <col min="13579" max="13579" width="8" style="1" customWidth="1"/>
    <col min="13580" max="13580" width="9.875" style="1" customWidth="1"/>
    <col min="13581" max="13581" width="7.625" style="1" customWidth="1"/>
    <col min="13582" max="13582" width="9" style="1" hidden="1" customWidth="1"/>
    <col min="13583" max="13825" width="9" style="1" customWidth="1"/>
    <col min="13826" max="13826" width="12.5" style="1" customWidth="1"/>
    <col min="13827" max="13827" width="7.75" style="1" customWidth="1"/>
    <col min="13828" max="13828" width="4.625" style="1" customWidth="1"/>
    <col min="13829" max="13829" width="8.25" style="1" customWidth="1"/>
    <col min="13830" max="13830" width="8.5" style="1" customWidth="1"/>
    <col min="13831" max="13831" width="9.625" style="1" customWidth="1"/>
    <col min="13832" max="13832" width="9.75" style="1" customWidth="1"/>
    <col min="13833" max="13833" width="9.125" style="1" customWidth="1"/>
    <col min="13834" max="13834" width="6.125" style="1" customWidth="1"/>
    <col min="13835" max="13835" width="8" style="1" customWidth="1"/>
    <col min="13836" max="13836" width="9.875" style="1" customWidth="1"/>
    <col min="13837" max="13837" width="7.625" style="1" customWidth="1"/>
    <col min="13838" max="13838" width="9" style="1" hidden="1" customWidth="1"/>
    <col min="13839" max="14081" width="9" style="1" customWidth="1"/>
    <col min="14082" max="14082" width="12.5" style="1" customWidth="1"/>
    <col min="14083" max="14083" width="7.75" style="1" customWidth="1"/>
    <col min="14084" max="14084" width="4.625" style="1" customWidth="1"/>
    <col min="14085" max="14085" width="8.25" style="1" customWidth="1"/>
    <col min="14086" max="14086" width="8.5" style="1" customWidth="1"/>
    <col min="14087" max="14087" width="9.625" style="1" customWidth="1"/>
    <col min="14088" max="14088" width="9.75" style="1" customWidth="1"/>
    <col min="14089" max="14089" width="9.125" style="1" customWidth="1"/>
    <col min="14090" max="14090" width="6.125" style="1" customWidth="1"/>
    <col min="14091" max="14091" width="8" style="1" customWidth="1"/>
    <col min="14092" max="14092" width="9.875" style="1" customWidth="1"/>
    <col min="14093" max="14093" width="7.625" style="1" customWidth="1"/>
    <col min="14094" max="14094" width="9" style="1" hidden="1" customWidth="1"/>
    <col min="14095" max="14337" width="9" style="1" customWidth="1"/>
    <col min="14338" max="14338" width="12.5" style="1" customWidth="1"/>
    <col min="14339" max="14339" width="7.75" style="1" customWidth="1"/>
    <col min="14340" max="14340" width="4.625" style="1" customWidth="1"/>
    <col min="14341" max="14341" width="8.25" style="1" customWidth="1"/>
    <col min="14342" max="14342" width="8.5" style="1" customWidth="1"/>
    <col min="14343" max="14343" width="9.625" style="1" customWidth="1"/>
    <col min="14344" max="14344" width="9.75" style="1" customWidth="1"/>
    <col min="14345" max="14345" width="9.125" style="1" customWidth="1"/>
    <col min="14346" max="14346" width="6.125" style="1" customWidth="1"/>
    <col min="14347" max="14347" width="8" style="1" customWidth="1"/>
    <col min="14348" max="14348" width="9.875" style="1" customWidth="1"/>
    <col min="14349" max="14349" width="7.625" style="1" customWidth="1"/>
    <col min="14350" max="14350" width="9" style="1" hidden="1" customWidth="1"/>
    <col min="14351" max="14593" width="9" style="1" customWidth="1"/>
    <col min="14594" max="14594" width="12.5" style="1" customWidth="1"/>
    <col min="14595" max="14595" width="7.75" style="1" customWidth="1"/>
    <col min="14596" max="14596" width="4.625" style="1" customWidth="1"/>
    <col min="14597" max="14597" width="8.25" style="1" customWidth="1"/>
    <col min="14598" max="14598" width="8.5" style="1" customWidth="1"/>
    <col min="14599" max="14599" width="9.625" style="1" customWidth="1"/>
    <col min="14600" max="14600" width="9.75" style="1" customWidth="1"/>
    <col min="14601" max="14601" width="9.125" style="1" customWidth="1"/>
    <col min="14602" max="14602" width="6.125" style="1" customWidth="1"/>
    <col min="14603" max="14603" width="8" style="1" customWidth="1"/>
    <col min="14604" max="14604" width="9.875" style="1" customWidth="1"/>
    <col min="14605" max="14605" width="7.625" style="1" customWidth="1"/>
    <col min="14606" max="14606" width="9" style="1" hidden="1" customWidth="1"/>
    <col min="14607" max="14849" width="9" style="1" customWidth="1"/>
    <col min="14850" max="14850" width="12.5" style="1" customWidth="1"/>
    <col min="14851" max="14851" width="7.75" style="1" customWidth="1"/>
    <col min="14852" max="14852" width="4.625" style="1" customWidth="1"/>
    <col min="14853" max="14853" width="8.25" style="1" customWidth="1"/>
    <col min="14854" max="14854" width="8.5" style="1" customWidth="1"/>
    <col min="14855" max="14855" width="9.625" style="1" customWidth="1"/>
    <col min="14856" max="14856" width="9.75" style="1" customWidth="1"/>
    <col min="14857" max="14857" width="9.125" style="1" customWidth="1"/>
    <col min="14858" max="14858" width="6.125" style="1" customWidth="1"/>
    <col min="14859" max="14859" width="8" style="1" customWidth="1"/>
    <col min="14860" max="14860" width="9.875" style="1" customWidth="1"/>
    <col min="14861" max="14861" width="7.625" style="1" customWidth="1"/>
    <col min="14862" max="14862" width="9" style="1" hidden="1" customWidth="1"/>
    <col min="14863" max="15105" width="9" style="1" customWidth="1"/>
    <col min="15106" max="15106" width="12.5" style="1" customWidth="1"/>
    <col min="15107" max="15107" width="7.75" style="1" customWidth="1"/>
    <col min="15108" max="15108" width="4.625" style="1" customWidth="1"/>
    <col min="15109" max="15109" width="8.25" style="1" customWidth="1"/>
    <col min="15110" max="15110" width="8.5" style="1" customWidth="1"/>
    <col min="15111" max="15111" width="9.625" style="1" customWidth="1"/>
    <col min="15112" max="15112" width="9.75" style="1" customWidth="1"/>
    <col min="15113" max="15113" width="9.125" style="1" customWidth="1"/>
    <col min="15114" max="15114" width="6.125" style="1" customWidth="1"/>
    <col min="15115" max="15115" width="8" style="1" customWidth="1"/>
    <col min="15116" max="15116" width="9.875" style="1" customWidth="1"/>
    <col min="15117" max="15117" width="7.625" style="1" customWidth="1"/>
    <col min="15118" max="15118" width="9" style="1" hidden="1" customWidth="1"/>
    <col min="15119" max="15361" width="9" style="1" customWidth="1"/>
    <col min="15362" max="15362" width="12.5" style="1" customWidth="1"/>
    <col min="15363" max="15363" width="7.75" style="1" customWidth="1"/>
    <col min="15364" max="15364" width="4.625" style="1" customWidth="1"/>
    <col min="15365" max="15365" width="8.25" style="1" customWidth="1"/>
    <col min="15366" max="15366" width="8.5" style="1" customWidth="1"/>
    <col min="15367" max="15367" width="9.625" style="1" customWidth="1"/>
    <col min="15368" max="15368" width="9.75" style="1" customWidth="1"/>
    <col min="15369" max="15369" width="9.125" style="1" customWidth="1"/>
    <col min="15370" max="15370" width="6.125" style="1" customWidth="1"/>
    <col min="15371" max="15371" width="8" style="1" customWidth="1"/>
    <col min="15372" max="15372" width="9.875" style="1" customWidth="1"/>
    <col min="15373" max="15373" width="7.625" style="1" customWidth="1"/>
    <col min="15374" max="15374" width="9" style="1" hidden="1" customWidth="1"/>
    <col min="15375" max="15617" width="9" style="1" customWidth="1"/>
    <col min="15618" max="15618" width="12.5" style="1" customWidth="1"/>
    <col min="15619" max="15619" width="7.75" style="1" customWidth="1"/>
    <col min="15620" max="15620" width="4.625" style="1" customWidth="1"/>
    <col min="15621" max="15621" width="8.25" style="1" customWidth="1"/>
    <col min="15622" max="15622" width="8.5" style="1" customWidth="1"/>
    <col min="15623" max="15623" width="9.625" style="1" customWidth="1"/>
    <col min="15624" max="15624" width="9.75" style="1" customWidth="1"/>
    <col min="15625" max="15625" width="9.125" style="1" customWidth="1"/>
    <col min="15626" max="15626" width="6.125" style="1" customWidth="1"/>
    <col min="15627" max="15627" width="8" style="1" customWidth="1"/>
    <col min="15628" max="15628" width="9.875" style="1" customWidth="1"/>
    <col min="15629" max="15629" width="7.625" style="1" customWidth="1"/>
    <col min="15630" max="15630" width="9" style="1" hidden="1" customWidth="1"/>
    <col min="15631" max="15873" width="9" style="1" customWidth="1"/>
    <col min="15874" max="15874" width="12.5" style="1" customWidth="1"/>
    <col min="15875" max="15875" width="7.75" style="1" customWidth="1"/>
    <col min="15876" max="15876" width="4.625" style="1" customWidth="1"/>
    <col min="15877" max="15877" width="8.25" style="1" customWidth="1"/>
    <col min="15878" max="15878" width="8.5" style="1" customWidth="1"/>
    <col min="15879" max="15879" width="9.625" style="1" customWidth="1"/>
    <col min="15880" max="15880" width="9.75" style="1" customWidth="1"/>
    <col min="15881" max="15881" width="9.125" style="1" customWidth="1"/>
    <col min="15882" max="15882" width="6.125" style="1" customWidth="1"/>
    <col min="15883" max="15883" width="8" style="1" customWidth="1"/>
    <col min="15884" max="15884" width="9.875" style="1" customWidth="1"/>
    <col min="15885" max="15885" width="7.625" style="1" customWidth="1"/>
    <col min="15886" max="15886" width="9" style="1" hidden="1" customWidth="1"/>
    <col min="15887" max="16129" width="9" style="1" customWidth="1"/>
    <col min="16130" max="16130" width="12.5" style="1" customWidth="1"/>
    <col min="16131" max="16131" width="7.75" style="1" customWidth="1"/>
    <col min="16132" max="16132" width="4.625" style="1" customWidth="1"/>
    <col min="16133" max="16133" width="8.25" style="1" customWidth="1"/>
    <col min="16134" max="16134" width="8.5" style="1" customWidth="1"/>
    <col min="16135" max="16135" width="9.625" style="1" customWidth="1"/>
    <col min="16136" max="16136" width="9.75" style="1" customWidth="1"/>
    <col min="16137" max="16137" width="9.125" style="1" customWidth="1"/>
    <col min="16138" max="16138" width="6.125" style="1" customWidth="1"/>
    <col min="16139" max="16139" width="8" style="1" customWidth="1"/>
    <col min="16140" max="16140" width="9.875" style="1" customWidth="1"/>
    <col min="16141" max="16141" width="7.625" style="1" customWidth="1"/>
    <col min="16142" max="16142" width="9" style="1" hidden="1" customWidth="1"/>
    <col min="16143" max="16384" width="9" style="1" customWidth="1"/>
  </cols>
  <sheetData>
    <row r="1" spans="1:13">
      <c r="A1" s="3"/>
      <c r="B1" s="3"/>
      <c r="C1" s="3"/>
      <c r="D1" s="3"/>
      <c r="E1" s="3"/>
      <c r="F1" s="4"/>
      <c r="G1" s="4"/>
      <c r="H1" s="4"/>
      <c r="I1" s="4"/>
      <c r="J1" s="4"/>
      <c r="K1" s="4"/>
      <c r="L1" s="4"/>
      <c r="M1" s="65" t="s">
        <v>75</v>
      </c>
    </row>
    <row r="2" spans="1:13">
      <c r="A2" s="3"/>
      <c r="B2" s="3"/>
      <c r="C2" s="3"/>
      <c r="D2" s="3"/>
      <c r="E2" s="3"/>
      <c r="F2" s="4"/>
      <c r="G2" s="4"/>
      <c r="H2" s="4"/>
      <c r="I2" s="4"/>
      <c r="J2" s="4"/>
      <c r="K2" s="4"/>
      <c r="L2" s="4"/>
      <c r="M2" s="4"/>
    </row>
    <row r="3" spans="1:13">
      <c r="A3" s="4"/>
      <c r="B3" s="4"/>
      <c r="C3" s="4"/>
      <c r="D3" s="4"/>
      <c r="E3" s="4"/>
      <c r="F3" s="4"/>
      <c r="G3" s="4"/>
      <c r="H3" s="4"/>
      <c r="I3" s="4"/>
      <c r="J3" s="58" t="s">
        <v>96</v>
      </c>
      <c r="K3" s="58"/>
      <c r="L3" s="58"/>
      <c r="M3" s="58"/>
    </row>
    <row r="4" spans="1:13">
      <c r="A4" s="4"/>
      <c r="B4" s="4"/>
      <c r="C4" s="4"/>
      <c r="D4" s="4"/>
      <c r="E4" s="4"/>
      <c r="F4" s="4"/>
      <c r="G4" s="4"/>
      <c r="H4" s="4"/>
      <c r="I4" s="4"/>
      <c r="J4" s="4"/>
      <c r="K4" s="4"/>
      <c r="L4" s="4"/>
      <c r="M4" s="4"/>
    </row>
    <row r="5" spans="1:13" ht="18.75">
      <c r="A5" s="5" t="s">
        <v>142</v>
      </c>
      <c r="B5" s="5"/>
      <c r="C5" s="5"/>
      <c r="D5" s="5"/>
      <c r="E5" s="5"/>
      <c r="F5" s="5"/>
      <c r="G5" s="5"/>
      <c r="H5" s="5"/>
      <c r="I5" s="5"/>
      <c r="J5" s="5"/>
      <c r="K5" s="5"/>
      <c r="L5" s="5"/>
      <c r="M5" s="5"/>
    </row>
    <row r="6" spans="1:13">
      <c r="A6" s="4"/>
      <c r="B6" s="4"/>
      <c r="C6" s="4"/>
      <c r="D6" s="4"/>
      <c r="E6" s="4"/>
      <c r="F6" s="4"/>
      <c r="G6" s="4"/>
      <c r="H6" s="4"/>
      <c r="I6" s="4"/>
      <c r="J6" s="4"/>
      <c r="K6" s="4"/>
      <c r="L6" s="4"/>
      <c r="M6" s="4"/>
    </row>
    <row r="7" spans="1:13">
      <c r="A7" s="6" t="s">
        <v>143</v>
      </c>
      <c r="B7" s="6"/>
      <c r="C7" s="6"/>
      <c r="D7" s="6"/>
      <c r="E7" s="6"/>
      <c r="F7" s="4"/>
      <c r="G7" s="4"/>
      <c r="H7" s="4"/>
      <c r="I7" s="4"/>
      <c r="J7" s="4"/>
      <c r="K7" s="4"/>
      <c r="L7" s="4"/>
      <c r="M7" s="4"/>
    </row>
    <row r="8" spans="1:13">
      <c r="A8" s="4"/>
      <c r="B8" s="4"/>
      <c r="C8" s="4"/>
      <c r="D8" s="4"/>
      <c r="E8" s="4"/>
      <c r="F8" s="4"/>
      <c r="G8" s="65"/>
      <c r="H8" s="6" t="s">
        <v>13</v>
      </c>
      <c r="I8" s="4"/>
      <c r="J8" s="4"/>
      <c r="K8" s="4"/>
      <c r="L8" s="4"/>
      <c r="M8" s="4"/>
    </row>
    <row r="9" spans="1:13">
      <c r="A9" s="4"/>
      <c r="B9" s="4"/>
      <c r="C9" s="4"/>
      <c r="D9" s="4"/>
      <c r="E9" s="4"/>
      <c r="F9" s="4"/>
      <c r="G9" s="4"/>
      <c r="H9" s="57" t="s">
        <v>148</v>
      </c>
      <c r="I9" s="57"/>
      <c r="J9" s="59"/>
      <c r="K9" s="59"/>
      <c r="L9" s="59"/>
      <c r="M9" s="59"/>
    </row>
    <row r="10" spans="1:13" ht="14.25" customHeight="1">
      <c r="A10" s="4"/>
      <c r="B10" s="4"/>
      <c r="C10" s="4"/>
      <c r="D10" s="4"/>
      <c r="E10" s="4"/>
      <c r="F10" s="4"/>
      <c r="H10" s="57" t="s">
        <v>10</v>
      </c>
      <c r="I10" s="57"/>
      <c r="J10" s="4"/>
      <c r="K10" s="4"/>
      <c r="L10" s="62"/>
      <c r="M10" s="59"/>
    </row>
    <row r="11" spans="1:13">
      <c r="A11" s="4"/>
      <c r="B11" s="4"/>
      <c r="C11" s="4"/>
      <c r="D11" s="4"/>
      <c r="E11" s="4"/>
      <c r="F11" s="4"/>
      <c r="G11" s="4"/>
      <c r="H11" s="57" t="s">
        <v>44</v>
      </c>
      <c r="I11" s="57"/>
      <c r="J11" s="4"/>
      <c r="K11" s="4"/>
      <c r="L11" s="59"/>
      <c r="M11" s="66"/>
    </row>
    <row r="12" spans="1:13" ht="14.25" customHeight="1">
      <c r="A12" s="4"/>
      <c r="B12" s="4"/>
      <c r="C12" s="4"/>
      <c r="D12" s="4"/>
      <c r="E12" s="4"/>
      <c r="F12" s="4"/>
      <c r="G12" s="4"/>
      <c r="H12" s="4"/>
      <c r="I12" s="4"/>
      <c r="J12" s="4"/>
      <c r="K12" s="4"/>
      <c r="L12" s="4"/>
      <c r="M12" s="4"/>
    </row>
    <row r="13" spans="1:13" ht="28.5" customHeight="1">
      <c r="A13" s="7" t="s">
        <v>129</v>
      </c>
      <c r="B13" s="7"/>
      <c r="C13" s="7"/>
      <c r="D13" s="7"/>
      <c r="E13" s="7"/>
      <c r="F13" s="7"/>
      <c r="G13" s="7"/>
      <c r="H13" s="7"/>
      <c r="I13" s="7"/>
      <c r="J13" s="7"/>
      <c r="K13" s="7"/>
      <c r="L13" s="7"/>
      <c r="M13" s="7"/>
    </row>
    <row r="14" spans="1:13" s="2" customFormat="1">
      <c r="A14" s="8" t="s">
        <v>31</v>
      </c>
      <c r="D14" s="42"/>
      <c r="E14" s="43"/>
      <c r="F14" s="43"/>
      <c r="G14" s="43"/>
      <c r="H14" s="43"/>
      <c r="I14" s="43"/>
      <c r="J14" s="43"/>
      <c r="K14" s="43"/>
      <c r="L14" s="43"/>
      <c r="M14" s="42"/>
    </row>
    <row r="15" spans="1:13">
      <c r="A15" s="9" t="s">
        <v>123</v>
      </c>
      <c r="B15" s="9"/>
      <c r="C15" s="9"/>
      <c r="D15" s="9"/>
      <c r="E15" s="9"/>
      <c r="F15" s="9"/>
      <c r="G15" s="9"/>
      <c r="H15" s="9"/>
      <c r="I15" s="9"/>
      <c r="J15" s="9"/>
      <c r="K15" s="9"/>
      <c r="L15" s="9"/>
      <c r="M15" s="9"/>
    </row>
    <row r="16" spans="1:13" ht="6.75" customHeight="1">
      <c r="A16" s="4"/>
      <c r="B16" s="4"/>
      <c r="C16" s="4"/>
      <c r="D16" s="4"/>
      <c r="E16" s="4"/>
      <c r="F16" s="4"/>
      <c r="G16" s="4"/>
      <c r="H16" s="4"/>
      <c r="I16" s="4"/>
      <c r="J16" s="4"/>
      <c r="K16" s="4"/>
      <c r="L16" s="4"/>
      <c r="M16" s="4"/>
    </row>
    <row r="17" spans="1:14" ht="15" customHeight="1">
      <c r="A17" s="10" t="s">
        <v>124</v>
      </c>
      <c r="B17" s="22"/>
      <c r="C17" s="34" t="s">
        <v>126</v>
      </c>
      <c r="D17" s="34" t="s">
        <v>127</v>
      </c>
      <c r="E17" s="44" t="s">
        <v>130</v>
      </c>
      <c r="F17" s="52" t="s">
        <v>131</v>
      </c>
      <c r="G17" s="56" t="s">
        <v>132</v>
      </c>
      <c r="H17" s="44" t="s">
        <v>133</v>
      </c>
      <c r="I17" s="44" t="s">
        <v>134</v>
      </c>
      <c r="J17" s="56" t="s">
        <v>1</v>
      </c>
      <c r="K17" s="56" t="s">
        <v>7</v>
      </c>
      <c r="L17" s="56" t="s">
        <v>135</v>
      </c>
      <c r="M17" s="67" t="s">
        <v>160</v>
      </c>
    </row>
    <row r="18" spans="1:14" ht="15" customHeight="1">
      <c r="A18" s="11"/>
      <c r="B18" s="23"/>
      <c r="C18" s="35"/>
      <c r="D18" s="35"/>
      <c r="E18" s="45"/>
      <c r="F18" s="53"/>
      <c r="G18" s="53"/>
      <c r="H18" s="45"/>
      <c r="I18" s="45"/>
      <c r="J18" s="60"/>
      <c r="K18" s="60"/>
      <c r="L18" s="60"/>
      <c r="M18" s="68"/>
    </row>
    <row r="19" spans="1:14" ht="18" customHeight="1">
      <c r="A19" s="12"/>
      <c r="B19" s="24"/>
      <c r="C19" s="36"/>
      <c r="D19" s="36"/>
      <c r="E19" s="36"/>
      <c r="F19" s="36"/>
      <c r="G19" s="36"/>
      <c r="H19" s="36"/>
      <c r="I19" s="36"/>
      <c r="J19" s="36"/>
      <c r="K19" s="36"/>
      <c r="L19" s="36"/>
      <c r="M19" s="69"/>
    </row>
    <row r="20" spans="1:14" ht="18" customHeight="1">
      <c r="A20" s="13"/>
      <c r="B20" s="25"/>
      <c r="C20" s="37"/>
      <c r="D20" s="37"/>
      <c r="E20" s="46"/>
      <c r="F20" s="46"/>
      <c r="G20" s="46"/>
      <c r="H20" s="46"/>
      <c r="I20" s="46"/>
      <c r="J20" s="37"/>
      <c r="K20" s="37"/>
      <c r="L20" s="46"/>
      <c r="M20" s="70"/>
      <c r="N20" s="77"/>
    </row>
    <row r="21" spans="1:14" ht="18" customHeight="1">
      <c r="A21" s="13"/>
      <c r="B21" s="25"/>
      <c r="C21" s="37"/>
      <c r="D21" s="37"/>
      <c r="E21" s="46"/>
      <c r="F21" s="46"/>
      <c r="G21" s="46"/>
      <c r="H21" s="46"/>
      <c r="I21" s="46"/>
      <c r="J21" s="37"/>
      <c r="K21" s="37"/>
      <c r="L21" s="46"/>
      <c r="M21" s="70"/>
      <c r="N21" s="77"/>
    </row>
    <row r="22" spans="1:14" ht="18" customHeight="1">
      <c r="A22" s="14"/>
      <c r="B22" s="26"/>
      <c r="C22" s="36"/>
      <c r="D22" s="36"/>
      <c r="E22" s="46"/>
      <c r="F22" s="46"/>
      <c r="G22" s="46"/>
      <c r="H22" s="46"/>
      <c r="I22" s="46"/>
      <c r="J22" s="36"/>
      <c r="K22" s="38"/>
      <c r="L22" s="46"/>
      <c r="M22" s="71"/>
    </row>
    <row r="23" spans="1:14" ht="18" customHeight="1">
      <c r="A23" s="14"/>
      <c r="B23" s="26"/>
      <c r="C23" s="38"/>
      <c r="D23" s="38"/>
      <c r="E23" s="46"/>
      <c r="F23" s="46"/>
      <c r="G23" s="46"/>
      <c r="H23" s="46"/>
      <c r="I23" s="46"/>
      <c r="J23" s="38"/>
      <c r="K23" s="38"/>
      <c r="L23" s="46"/>
      <c r="M23" s="71"/>
    </row>
    <row r="24" spans="1:14" ht="18" customHeight="1">
      <c r="A24" s="13"/>
      <c r="B24" s="25"/>
      <c r="C24" s="37"/>
      <c r="D24" s="37"/>
      <c r="E24" s="46"/>
      <c r="F24" s="46"/>
      <c r="G24" s="46"/>
      <c r="H24" s="46"/>
      <c r="I24" s="46"/>
      <c r="J24" s="37"/>
      <c r="K24" s="37"/>
      <c r="L24" s="46"/>
      <c r="M24" s="71"/>
      <c r="N24" s="77"/>
    </row>
    <row r="25" spans="1:14" ht="18" customHeight="1">
      <c r="A25" s="13"/>
      <c r="B25" s="25"/>
      <c r="C25" s="37"/>
      <c r="D25" s="37"/>
      <c r="E25" s="46"/>
      <c r="F25" s="46"/>
      <c r="G25" s="46"/>
      <c r="H25" s="46"/>
      <c r="I25" s="46"/>
      <c r="J25" s="37"/>
      <c r="K25" s="37"/>
      <c r="L25" s="46"/>
      <c r="M25" s="71"/>
      <c r="N25" s="77"/>
    </row>
    <row r="26" spans="1:14" ht="18" customHeight="1">
      <c r="A26" s="14"/>
      <c r="B26" s="26"/>
      <c r="C26" s="36"/>
      <c r="D26" s="36"/>
      <c r="E26" s="46"/>
      <c r="F26" s="46"/>
      <c r="G26" s="46"/>
      <c r="H26" s="46"/>
      <c r="I26" s="46"/>
      <c r="J26" s="36"/>
      <c r="K26" s="38"/>
      <c r="L26" s="46"/>
      <c r="M26" s="71"/>
    </row>
    <row r="27" spans="1:14" ht="18" customHeight="1">
      <c r="A27" s="14"/>
      <c r="B27" s="26"/>
      <c r="C27" s="38"/>
      <c r="D27" s="38"/>
      <c r="E27" s="46"/>
      <c r="F27" s="46"/>
      <c r="G27" s="46"/>
      <c r="H27" s="46"/>
      <c r="I27" s="46"/>
      <c r="J27" s="38"/>
      <c r="K27" s="38"/>
      <c r="L27" s="46"/>
      <c r="M27" s="71"/>
    </row>
    <row r="28" spans="1:14" ht="18" customHeight="1">
      <c r="A28" s="13"/>
      <c r="B28" s="25"/>
      <c r="C28" s="37"/>
      <c r="D28" s="37"/>
      <c r="E28" s="46"/>
      <c r="F28" s="46"/>
      <c r="G28" s="46"/>
      <c r="H28" s="46"/>
      <c r="I28" s="46"/>
      <c r="J28" s="37"/>
      <c r="K28" s="37"/>
      <c r="L28" s="46"/>
      <c r="M28" s="71"/>
      <c r="N28" s="77"/>
    </row>
    <row r="29" spans="1:14" ht="18" customHeight="1">
      <c r="A29" s="14"/>
      <c r="B29" s="26"/>
      <c r="C29" s="36"/>
      <c r="D29" s="36"/>
      <c r="E29" s="63"/>
      <c r="F29" s="63"/>
      <c r="G29" s="63"/>
      <c r="H29" s="63"/>
      <c r="I29" s="63"/>
      <c r="J29" s="36"/>
      <c r="K29" s="36"/>
      <c r="L29" s="63"/>
      <c r="M29" s="71"/>
    </row>
    <row r="30" spans="1:14" ht="18" customHeight="1">
      <c r="A30" s="13"/>
      <c r="B30" s="25"/>
      <c r="C30" s="154"/>
      <c r="D30" s="25"/>
      <c r="E30" s="63"/>
      <c r="F30" s="63"/>
      <c r="G30" s="63"/>
      <c r="H30" s="63"/>
      <c r="I30" s="63"/>
      <c r="J30" s="36"/>
      <c r="K30" s="36"/>
      <c r="L30" s="63"/>
      <c r="M30" s="71"/>
    </row>
    <row r="31" spans="1:14" ht="18" customHeight="1">
      <c r="A31" s="13"/>
      <c r="B31" s="25"/>
      <c r="C31" s="37"/>
      <c r="D31" s="28"/>
      <c r="E31" s="46"/>
      <c r="F31" s="46"/>
      <c r="G31" s="46"/>
      <c r="H31" s="46"/>
      <c r="I31" s="46"/>
      <c r="J31" s="38"/>
      <c r="K31" s="38"/>
      <c r="L31" s="46"/>
      <c r="M31" s="71"/>
    </row>
    <row r="32" spans="1:14" ht="18" customHeight="1">
      <c r="A32" s="14"/>
      <c r="B32" s="26"/>
      <c r="C32" s="38"/>
      <c r="D32" s="38"/>
      <c r="E32" s="46"/>
      <c r="F32" s="46"/>
      <c r="G32" s="46"/>
      <c r="H32" s="46"/>
      <c r="I32" s="46"/>
      <c r="J32" s="38"/>
      <c r="K32" s="38"/>
      <c r="L32" s="46"/>
      <c r="M32" s="71"/>
    </row>
    <row r="33" spans="1:14" ht="18" customHeight="1">
      <c r="A33" s="14"/>
      <c r="B33" s="26"/>
      <c r="C33" s="38"/>
      <c r="D33" s="38"/>
      <c r="E33" s="46"/>
      <c r="F33" s="46"/>
      <c r="G33" s="46"/>
      <c r="H33" s="46"/>
      <c r="I33" s="46"/>
      <c r="J33" s="38"/>
      <c r="K33" s="38"/>
      <c r="L33" s="46"/>
      <c r="M33" s="71"/>
    </row>
    <row r="34" spans="1:14" ht="18" customHeight="1">
      <c r="A34" s="14"/>
      <c r="B34" s="26"/>
      <c r="C34" s="36"/>
      <c r="D34" s="36"/>
      <c r="E34" s="48"/>
      <c r="F34" s="48"/>
      <c r="G34" s="48"/>
      <c r="H34" s="48"/>
      <c r="I34" s="48"/>
      <c r="J34" s="36"/>
      <c r="K34" s="36"/>
      <c r="L34" s="48"/>
      <c r="M34" s="74"/>
    </row>
    <row r="35" spans="1:14" ht="18" customHeight="1">
      <c r="A35" s="13"/>
      <c r="B35" s="25"/>
      <c r="C35" s="37"/>
      <c r="D35" s="37"/>
      <c r="E35" s="46"/>
      <c r="F35" s="46"/>
      <c r="G35" s="46"/>
      <c r="H35" s="46"/>
      <c r="I35" s="46"/>
      <c r="J35" s="37"/>
      <c r="K35" s="37"/>
      <c r="L35" s="46"/>
      <c r="M35" s="71"/>
      <c r="N35" s="77"/>
    </row>
    <row r="36" spans="1:14" ht="18" customHeight="1">
      <c r="A36" s="13"/>
      <c r="B36" s="25"/>
      <c r="C36" s="37"/>
      <c r="D36" s="37"/>
      <c r="E36" s="46"/>
      <c r="F36" s="46"/>
      <c r="G36" s="46"/>
      <c r="H36" s="46"/>
      <c r="I36" s="46"/>
      <c r="J36" s="37"/>
      <c r="K36" s="37"/>
      <c r="L36" s="46"/>
      <c r="M36" s="71"/>
      <c r="N36" s="77"/>
    </row>
    <row r="37" spans="1:14" ht="18" customHeight="1">
      <c r="A37" s="13"/>
      <c r="B37" s="25"/>
      <c r="C37" s="37"/>
      <c r="D37" s="37"/>
      <c r="E37" s="46"/>
      <c r="F37" s="46"/>
      <c r="G37" s="46"/>
      <c r="H37" s="46"/>
      <c r="I37" s="46"/>
      <c r="J37" s="37"/>
      <c r="K37" s="37"/>
      <c r="L37" s="46"/>
      <c r="M37" s="71"/>
      <c r="N37" s="77"/>
    </row>
    <row r="38" spans="1:14" ht="18" customHeight="1">
      <c r="A38" s="13"/>
      <c r="B38" s="25"/>
      <c r="C38" s="37"/>
      <c r="D38" s="37"/>
      <c r="E38" s="46"/>
      <c r="F38" s="46"/>
      <c r="G38" s="46"/>
      <c r="H38" s="46"/>
      <c r="I38" s="46"/>
      <c r="J38" s="37"/>
      <c r="K38" s="37"/>
      <c r="L38" s="46"/>
      <c r="M38" s="71"/>
      <c r="N38" s="77"/>
    </row>
    <row r="39" spans="1:14" ht="18" customHeight="1">
      <c r="A39" s="13"/>
      <c r="B39" s="25"/>
      <c r="C39" s="37"/>
      <c r="D39" s="37"/>
      <c r="E39" s="46"/>
      <c r="F39" s="46"/>
      <c r="G39" s="46"/>
      <c r="H39" s="46"/>
      <c r="I39" s="46"/>
      <c r="J39" s="37"/>
      <c r="K39" s="37"/>
      <c r="L39" s="46"/>
      <c r="M39" s="71"/>
      <c r="N39" s="77"/>
    </row>
    <row r="40" spans="1:14" ht="18" customHeight="1">
      <c r="A40" s="14"/>
      <c r="B40" s="26"/>
      <c r="C40" s="36"/>
      <c r="D40" s="36"/>
      <c r="E40" s="46"/>
      <c r="F40" s="46"/>
      <c r="G40" s="46"/>
      <c r="H40" s="46"/>
      <c r="I40" s="46"/>
      <c r="J40" s="36"/>
      <c r="K40" s="38"/>
      <c r="L40" s="46"/>
      <c r="M40" s="71"/>
    </row>
    <row r="41" spans="1:14" ht="18" customHeight="1">
      <c r="A41" s="14"/>
      <c r="B41" s="26"/>
      <c r="C41" s="36"/>
      <c r="D41" s="36"/>
      <c r="E41" s="48"/>
      <c r="F41" s="48"/>
      <c r="G41" s="48"/>
      <c r="H41" s="48"/>
      <c r="I41" s="48"/>
      <c r="J41" s="36"/>
      <c r="K41" s="36"/>
      <c r="L41" s="48"/>
      <c r="M41" s="74"/>
    </row>
    <row r="42" spans="1:14" ht="18" customHeight="1">
      <c r="A42" s="13"/>
      <c r="B42" s="25"/>
      <c r="C42" s="37"/>
      <c r="D42" s="37"/>
      <c r="E42" s="46"/>
      <c r="F42" s="46"/>
      <c r="G42" s="46"/>
      <c r="H42" s="46"/>
      <c r="I42" s="46"/>
      <c r="J42" s="37"/>
      <c r="K42" s="37"/>
      <c r="L42" s="46"/>
      <c r="M42" s="71"/>
      <c r="N42" s="77"/>
    </row>
    <row r="43" spans="1:14" ht="18" customHeight="1">
      <c r="A43" s="13"/>
      <c r="B43" s="25"/>
      <c r="C43" s="40"/>
      <c r="D43" s="40"/>
      <c r="E43" s="47"/>
      <c r="F43" s="47"/>
      <c r="G43" s="47"/>
      <c r="H43" s="47"/>
      <c r="I43" s="47"/>
      <c r="J43" s="40"/>
      <c r="K43" s="40"/>
      <c r="L43" s="47"/>
      <c r="M43" s="72"/>
      <c r="N43" s="77"/>
    </row>
    <row r="44" spans="1:14" ht="18" customHeight="1">
      <c r="A44" s="13" t="s">
        <v>137</v>
      </c>
      <c r="B44" s="29"/>
      <c r="C44" s="29"/>
      <c r="D44" s="25"/>
      <c r="E44" s="50"/>
      <c r="F44" s="54"/>
      <c r="G44" s="54"/>
      <c r="H44" s="54"/>
      <c r="I44" s="54"/>
      <c r="J44" s="54"/>
      <c r="K44" s="61"/>
      <c r="L44" s="63"/>
      <c r="M44" s="75"/>
    </row>
    <row r="45" spans="1:14" ht="18" customHeight="1">
      <c r="A45" s="153" t="s">
        <v>138</v>
      </c>
      <c r="B45" s="55"/>
      <c r="C45" s="55"/>
      <c r="D45" s="30"/>
      <c r="E45" s="51" t="s">
        <v>139</v>
      </c>
      <c r="F45" s="55"/>
      <c r="G45" s="55"/>
      <c r="H45" s="55"/>
      <c r="I45" s="55"/>
      <c r="J45" s="55"/>
      <c r="K45" s="30"/>
      <c r="L45" s="64"/>
      <c r="M45" s="76"/>
      <c r="N45" s="77"/>
    </row>
    <row r="46" spans="1:14">
      <c r="A46" s="18"/>
      <c r="B46" s="18"/>
      <c r="C46" s="18"/>
      <c r="D46" s="18"/>
      <c r="E46" s="18"/>
      <c r="F46" s="18"/>
      <c r="G46" s="18"/>
      <c r="H46" s="18"/>
      <c r="I46" s="18"/>
      <c r="J46" s="18"/>
      <c r="K46" s="18"/>
      <c r="L46" s="18"/>
      <c r="M46" s="18"/>
    </row>
    <row r="47" spans="1:14">
      <c r="A47" s="1" t="s">
        <v>140</v>
      </c>
      <c r="B47" s="1"/>
      <c r="C47" s="1" t="s">
        <v>139</v>
      </c>
    </row>
    <row r="48" spans="1:14" ht="27.95" customHeight="1">
      <c r="A48" s="19" t="s">
        <v>149</v>
      </c>
      <c r="B48" s="31" t="s">
        <v>151</v>
      </c>
      <c r="C48" s="31"/>
      <c r="D48" s="31"/>
      <c r="E48" s="31"/>
      <c r="F48" s="31"/>
      <c r="G48" s="31"/>
      <c r="H48" s="31"/>
      <c r="I48" s="31"/>
      <c r="J48" s="31"/>
      <c r="K48" s="31"/>
      <c r="L48" s="31"/>
      <c r="M48" s="31"/>
    </row>
    <row r="49" spans="1:13" ht="27.95" customHeight="1">
      <c r="A49" s="20" t="s">
        <v>153</v>
      </c>
      <c r="B49" s="32" t="s">
        <v>287</v>
      </c>
      <c r="C49" s="32"/>
      <c r="D49" s="32"/>
      <c r="E49" s="32"/>
      <c r="F49" s="32"/>
      <c r="G49" s="32"/>
      <c r="H49" s="32"/>
      <c r="I49" s="32"/>
      <c r="J49" s="32"/>
      <c r="K49" s="32"/>
      <c r="L49" s="32"/>
      <c r="M49" s="32"/>
    </row>
    <row r="50" spans="1:13" ht="13.5" customHeight="1">
      <c r="A50" s="19" t="s">
        <v>157</v>
      </c>
      <c r="B50" s="31" t="s">
        <v>158</v>
      </c>
      <c r="C50" s="31"/>
      <c r="D50" s="31"/>
      <c r="E50" s="31"/>
      <c r="F50" s="31"/>
      <c r="G50" s="31"/>
      <c r="H50" s="31"/>
      <c r="I50" s="31"/>
      <c r="J50" s="31"/>
      <c r="K50" s="31"/>
      <c r="L50" s="31"/>
      <c r="M50" s="31"/>
    </row>
    <row r="51" spans="1:13" ht="14.45" customHeight="1"/>
  </sheetData>
  <mergeCells count="51">
    <mergeCell ref="J3:M3"/>
    <mergeCell ref="A5:M5"/>
    <mergeCell ref="A7:E7"/>
    <mergeCell ref="H9:I9"/>
    <mergeCell ref="H10:I10"/>
    <mergeCell ref="H11:I11"/>
    <mergeCell ref="A13:M13"/>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42:B42"/>
    <mergeCell ref="A43:B43"/>
    <mergeCell ref="A44:D44"/>
    <mergeCell ref="E44:K44"/>
    <mergeCell ref="A45:D45"/>
    <mergeCell ref="E45:K45"/>
    <mergeCell ref="B48:M48"/>
    <mergeCell ref="B49:M49"/>
    <mergeCell ref="B50:M50"/>
    <mergeCell ref="A17:B18"/>
    <mergeCell ref="C17:C18"/>
    <mergeCell ref="D17:D18"/>
    <mergeCell ref="E17:E18"/>
    <mergeCell ref="F17:F18"/>
    <mergeCell ref="G17:G18"/>
    <mergeCell ref="H17:H18"/>
    <mergeCell ref="I17:I18"/>
    <mergeCell ref="J17:J18"/>
    <mergeCell ref="K17:K18"/>
    <mergeCell ref="L17:L18"/>
    <mergeCell ref="M17:M18"/>
  </mergeCells>
  <phoneticPr fontId="4"/>
  <printOptions horizontalCentered="1" verticalCentered="1"/>
  <pageMargins left="0.98425196850393692" right="0.19685039370078741" top="0.78740157480314965" bottom="0.39370078740157483" header="0.51181102362204722" footer="0.51181102362204722"/>
  <pageSetup paperSize="9" scale="87" fitToWidth="1" fitToHeight="1" orientation="portrait" usePrinterDefaults="1" blackAndWhite="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dimension ref="A1:L70"/>
  <sheetViews>
    <sheetView showGridLines="0" view="pageBreakPreview" zoomScale="85" zoomScaleSheetLayoutView="85" workbookViewId="0">
      <selection activeCell="G60" sqref="G60"/>
    </sheetView>
  </sheetViews>
  <sheetFormatPr defaultRowHeight="18.75" customHeight="1"/>
  <cols>
    <col min="1" max="1" width="8.625" style="78" customWidth="1"/>
    <col min="2" max="2" width="6.625" style="78" customWidth="1"/>
    <col min="3" max="3" width="3.625" style="78" customWidth="1"/>
    <col min="4" max="4" width="5.625" style="78" customWidth="1"/>
    <col min="5" max="8" width="10.625" style="78" customWidth="1"/>
    <col min="9" max="9" width="7.625" style="78" customWidth="1"/>
    <col min="10" max="11" width="10.625" style="78" customWidth="1"/>
    <col min="12" max="16384" width="9" style="78" customWidth="1"/>
  </cols>
  <sheetData>
    <row r="1" spans="1:12" s="79" customFormat="1" ht="15.4" customHeight="1">
      <c r="A1" s="81"/>
      <c r="B1" s="81"/>
      <c r="C1" s="81"/>
      <c r="D1" s="81"/>
      <c r="E1" s="81"/>
      <c r="F1" s="81"/>
      <c r="G1" s="81"/>
      <c r="H1" s="81"/>
      <c r="I1" s="81"/>
      <c r="J1" s="81"/>
      <c r="K1" s="81" t="s">
        <v>67</v>
      </c>
    </row>
    <row r="2" spans="1:12" s="79" customFormat="1" ht="15.4" customHeight="1">
      <c r="A2" s="81"/>
      <c r="B2" s="81"/>
      <c r="C2" s="81"/>
      <c r="D2" s="81"/>
      <c r="E2" s="81"/>
      <c r="F2" s="81"/>
      <c r="G2" s="81"/>
      <c r="H2" s="81"/>
      <c r="I2" s="81"/>
      <c r="J2" s="145" t="s">
        <v>156</v>
      </c>
      <c r="K2" s="161"/>
    </row>
    <row r="3" spans="1:12" s="79" customFormat="1" ht="15.4" customHeight="1">
      <c r="A3" s="81"/>
      <c r="B3" s="81"/>
      <c r="C3" s="81"/>
      <c r="D3" s="81"/>
      <c r="E3" s="81"/>
      <c r="F3" s="81"/>
      <c r="G3" s="81"/>
      <c r="H3" s="81"/>
      <c r="I3" s="81"/>
      <c r="J3" s="104"/>
      <c r="K3" s="104"/>
    </row>
    <row r="4" spans="1:12" s="79" customFormat="1" ht="15.4" customHeight="1">
      <c r="A4" s="82" t="s">
        <v>11</v>
      </c>
      <c r="B4" s="82"/>
      <c r="C4" s="82"/>
      <c r="D4" s="82"/>
      <c r="E4" s="82"/>
      <c r="F4" s="82"/>
      <c r="G4" s="82"/>
      <c r="H4" s="82"/>
      <c r="I4" s="82"/>
      <c r="J4" s="82"/>
      <c r="K4" s="82"/>
    </row>
    <row r="5" spans="1:12" s="79" customFormat="1" ht="15.4" customHeight="1">
      <c r="A5" s="83"/>
      <c r="B5" s="104"/>
      <c r="C5" s="104"/>
      <c r="D5" s="104"/>
      <c r="E5" s="104"/>
      <c r="F5" s="104"/>
      <c r="G5" s="104"/>
      <c r="H5" s="104"/>
      <c r="I5" s="104"/>
      <c r="J5" s="104"/>
      <c r="K5" s="104"/>
    </row>
    <row r="6" spans="1:12" s="1" customFormat="1" ht="13.5">
      <c r="A6" s="84" t="s">
        <v>143</v>
      </c>
      <c r="B6" s="84"/>
      <c r="C6" s="84"/>
      <c r="D6" s="84"/>
      <c r="E6" s="84"/>
      <c r="F6" s="84"/>
    </row>
    <row r="7" spans="1:12" s="79" customFormat="1" ht="15.4" customHeight="1">
      <c r="A7" s="83"/>
      <c r="B7" s="104"/>
      <c r="C7" s="104"/>
      <c r="D7" s="104"/>
      <c r="E7" s="104"/>
      <c r="F7" s="104"/>
      <c r="G7" s="104"/>
      <c r="H7" s="104"/>
      <c r="I7" s="104"/>
      <c r="J7" s="104"/>
      <c r="K7" s="104"/>
    </row>
    <row r="8" spans="1:12" s="79" customFormat="1" ht="15.4" customHeight="1">
      <c r="A8" s="83"/>
      <c r="B8" s="104"/>
      <c r="C8" s="104"/>
      <c r="D8" s="104"/>
      <c r="E8" s="104"/>
      <c r="F8" s="104"/>
      <c r="G8" s="130" t="s">
        <v>13</v>
      </c>
      <c r="H8" s="104"/>
      <c r="I8" s="104"/>
      <c r="J8" s="104"/>
      <c r="K8" s="81"/>
    </row>
    <row r="9" spans="1:12" s="1" customFormat="1" ht="14.25" customHeight="1">
      <c r="G9" s="131" t="s">
        <v>148</v>
      </c>
      <c r="H9" s="131"/>
      <c r="I9" s="137" t="s">
        <v>141</v>
      </c>
      <c r="L9" s="148"/>
    </row>
    <row r="10" spans="1:12" s="1" customFormat="1" ht="14.25" customHeight="1">
      <c r="G10" s="131" t="s">
        <v>10</v>
      </c>
      <c r="H10" s="131"/>
      <c r="I10" s="137" t="s">
        <v>173</v>
      </c>
      <c r="K10" s="147"/>
      <c r="L10" s="148"/>
    </row>
    <row r="11" spans="1:12" s="1" customFormat="1" ht="13.5">
      <c r="G11" s="131" t="s">
        <v>44</v>
      </c>
      <c r="H11" s="131"/>
      <c r="I11" s="137" t="s">
        <v>174</v>
      </c>
      <c r="K11" s="148"/>
      <c r="L11" s="152"/>
    </row>
    <row r="12" spans="1:12" s="79" customFormat="1" ht="15.4" customHeight="1">
      <c r="A12" s="83" t="s">
        <v>18</v>
      </c>
      <c r="B12" s="81"/>
      <c r="C12" s="81"/>
      <c r="D12" s="81"/>
      <c r="E12" s="81"/>
      <c r="F12" s="81"/>
      <c r="G12" s="81"/>
      <c r="H12" s="81"/>
      <c r="I12" s="81"/>
      <c r="J12" s="81"/>
      <c r="K12" s="81"/>
    </row>
    <row r="13" spans="1:12" s="80" customFormat="1" ht="15.4" customHeight="1">
      <c r="A13" s="78"/>
      <c r="B13" s="78"/>
      <c r="C13" s="78"/>
      <c r="D13" s="78"/>
      <c r="E13" s="78"/>
      <c r="F13" s="78"/>
      <c r="G13" s="78"/>
      <c r="H13" s="78"/>
      <c r="I13" s="78"/>
      <c r="J13" s="78"/>
      <c r="K13" s="78"/>
    </row>
    <row r="14" spans="1:12" s="80" customFormat="1" ht="15.4" customHeight="1">
      <c r="A14" s="85" t="s">
        <v>22</v>
      </c>
      <c r="B14" s="85"/>
      <c r="C14" s="109" t="s">
        <v>92</v>
      </c>
      <c r="D14" s="109"/>
      <c r="E14" s="109"/>
      <c r="F14" s="109"/>
      <c r="G14" s="109"/>
      <c r="H14" s="109"/>
      <c r="I14" s="109"/>
      <c r="J14" s="109"/>
      <c r="K14" s="109"/>
    </row>
    <row r="15" spans="1:12" s="80" customFormat="1" ht="15.4" customHeight="1">
      <c r="A15" s="86" t="s">
        <v>20</v>
      </c>
      <c r="B15" s="86"/>
      <c r="C15" s="86"/>
      <c r="D15" s="86"/>
      <c r="E15" s="86"/>
      <c r="F15" s="86"/>
      <c r="G15" s="86"/>
      <c r="H15" s="86"/>
      <c r="I15" s="86"/>
      <c r="J15" s="86"/>
      <c r="K15" s="86"/>
    </row>
    <row r="16" spans="1:12" ht="23.25" customHeight="1">
      <c r="A16" s="87" t="s">
        <v>16</v>
      </c>
      <c r="B16" s="87" t="s">
        <v>24</v>
      </c>
      <c r="C16" s="87" t="s">
        <v>25</v>
      </c>
      <c r="D16" s="87" t="s">
        <v>28</v>
      </c>
      <c r="E16" s="87" t="s">
        <v>29</v>
      </c>
      <c r="F16" s="87" t="s">
        <v>192</v>
      </c>
      <c r="G16" s="87" t="s">
        <v>34</v>
      </c>
      <c r="H16" s="87" t="s">
        <v>19</v>
      </c>
      <c r="I16" s="87" t="s">
        <v>37</v>
      </c>
      <c r="J16" s="87" t="s">
        <v>15</v>
      </c>
      <c r="K16" s="87" t="s">
        <v>40</v>
      </c>
    </row>
    <row r="17" spans="1:11" ht="15.4" customHeight="1">
      <c r="A17" s="88"/>
      <c r="B17" s="105"/>
      <c r="C17" s="110"/>
      <c r="D17" s="117"/>
      <c r="E17" s="110"/>
      <c r="F17" s="126"/>
      <c r="G17" s="110"/>
      <c r="H17" s="110"/>
      <c r="I17" s="110"/>
      <c r="J17" s="110"/>
      <c r="K17" s="110"/>
    </row>
    <row r="18" spans="1:11" ht="15.4" customHeight="1">
      <c r="A18" s="89" t="s">
        <v>38</v>
      </c>
      <c r="B18" s="94" t="s">
        <v>36</v>
      </c>
      <c r="C18" s="111" t="s">
        <v>41</v>
      </c>
      <c r="D18" s="118">
        <v>10</v>
      </c>
      <c r="E18" s="122">
        <v>86000</v>
      </c>
      <c r="F18" s="122">
        <f>D18*E18</f>
        <v>860000</v>
      </c>
      <c r="G18" s="122">
        <v>88000</v>
      </c>
      <c r="H18" s="122">
        <f>D18*G18</f>
        <v>880000</v>
      </c>
      <c r="I18" s="111" t="s">
        <v>8</v>
      </c>
      <c r="J18" s="122">
        <f>H18-F18</f>
        <v>20000</v>
      </c>
      <c r="K18" s="112"/>
    </row>
    <row r="19" spans="1:11" ht="15.4" customHeight="1">
      <c r="A19" s="90"/>
      <c r="B19" s="90"/>
      <c r="C19" s="112"/>
      <c r="D19" s="119"/>
      <c r="E19" s="112"/>
      <c r="F19" s="112"/>
      <c r="G19" s="112"/>
      <c r="H19" s="112"/>
      <c r="I19" s="112"/>
      <c r="J19" s="112"/>
      <c r="K19" s="112"/>
    </row>
    <row r="20" spans="1:11" ht="15.4" customHeight="1">
      <c r="A20" s="89" t="s">
        <v>38</v>
      </c>
      <c r="B20" s="94" t="s">
        <v>36</v>
      </c>
      <c r="C20" s="111" t="s">
        <v>41</v>
      </c>
      <c r="D20" s="118">
        <v>5</v>
      </c>
      <c r="E20" s="122">
        <v>86000</v>
      </c>
      <c r="F20" s="122">
        <f>D20*E20</f>
        <v>430000</v>
      </c>
      <c r="G20" s="122">
        <v>94000</v>
      </c>
      <c r="H20" s="122">
        <f>D20*G20</f>
        <v>470000</v>
      </c>
      <c r="I20" s="111" t="s">
        <v>45</v>
      </c>
      <c r="J20" s="122">
        <f>H20-F20</f>
        <v>40000</v>
      </c>
      <c r="K20" s="112"/>
    </row>
    <row r="21" spans="1:11" ht="15.4" customHeight="1">
      <c r="A21" s="90"/>
      <c r="B21" s="90"/>
      <c r="C21" s="112"/>
      <c r="D21" s="119"/>
      <c r="E21" s="112"/>
      <c r="F21" s="112"/>
      <c r="G21" s="112"/>
      <c r="H21" s="112"/>
      <c r="I21" s="112"/>
      <c r="J21" s="112"/>
      <c r="K21" s="112"/>
    </row>
    <row r="22" spans="1:11" ht="15.4" customHeight="1">
      <c r="A22" s="89" t="s">
        <v>38</v>
      </c>
      <c r="B22" s="94" t="s">
        <v>36</v>
      </c>
      <c r="C22" s="111" t="s">
        <v>41</v>
      </c>
      <c r="D22" s="118">
        <v>5</v>
      </c>
      <c r="E22" s="122">
        <v>86000</v>
      </c>
      <c r="F22" s="122">
        <f>D22*E22</f>
        <v>430000</v>
      </c>
      <c r="G22" s="122">
        <v>95000</v>
      </c>
      <c r="H22" s="122">
        <f>D22*G22</f>
        <v>475000</v>
      </c>
      <c r="I22" s="111" t="s">
        <v>47</v>
      </c>
      <c r="J22" s="122">
        <f>H22-F22</f>
        <v>45000</v>
      </c>
      <c r="K22" s="112"/>
    </row>
    <row r="23" spans="1:11" ht="15.4" customHeight="1">
      <c r="A23" s="90"/>
      <c r="B23" s="90"/>
      <c r="C23" s="112"/>
      <c r="D23" s="119"/>
      <c r="E23" s="112"/>
      <c r="F23" s="127" t="s">
        <v>33</v>
      </c>
      <c r="G23" s="112"/>
      <c r="H23" s="134" t="s">
        <v>51</v>
      </c>
      <c r="I23" s="112"/>
      <c r="J23" s="112"/>
      <c r="K23" s="112"/>
    </row>
    <row r="24" spans="1:11" ht="15.4" customHeight="1">
      <c r="A24" s="91" t="s">
        <v>38</v>
      </c>
      <c r="B24" s="106" t="s">
        <v>56</v>
      </c>
      <c r="C24" s="113"/>
      <c r="D24" s="118">
        <v>20</v>
      </c>
      <c r="E24" s="122"/>
      <c r="F24" s="122">
        <f>+(F18+F20+F22)*0.89*1.1</f>
        <v>1683880.0000000002</v>
      </c>
      <c r="G24" s="122"/>
      <c r="H24" s="122">
        <f>+(H18+H20+H22)*1.1</f>
        <v>2007500.0000000002</v>
      </c>
      <c r="I24" s="138"/>
      <c r="J24" s="122">
        <f>H24-F24</f>
        <v>323620</v>
      </c>
      <c r="K24" s="149"/>
    </row>
    <row r="25" spans="1:11" ht="15.4" customHeight="1">
      <c r="A25" s="90"/>
      <c r="B25" s="90"/>
      <c r="C25" s="112"/>
      <c r="D25" s="119"/>
      <c r="E25" s="112"/>
      <c r="F25" s="112"/>
      <c r="G25" s="112"/>
      <c r="H25" s="112"/>
      <c r="I25" s="112"/>
      <c r="J25" s="112"/>
      <c r="K25" s="112"/>
    </row>
    <row r="26" spans="1:11" ht="15.4" customHeight="1">
      <c r="A26" s="89" t="s">
        <v>57</v>
      </c>
      <c r="B26" s="89" t="s">
        <v>60</v>
      </c>
      <c r="C26" s="111" t="s">
        <v>41</v>
      </c>
      <c r="D26" s="118">
        <v>10</v>
      </c>
      <c r="E26" s="122">
        <v>147500</v>
      </c>
      <c r="F26" s="122">
        <f>D26*E26</f>
        <v>1475000</v>
      </c>
      <c r="G26" s="122">
        <v>150000</v>
      </c>
      <c r="H26" s="122">
        <f>D26*G26</f>
        <v>1500000</v>
      </c>
      <c r="I26" s="111" t="s">
        <v>45</v>
      </c>
      <c r="J26" s="122">
        <f>H26-F26</f>
        <v>25000</v>
      </c>
      <c r="K26" s="112"/>
    </row>
    <row r="27" spans="1:11" ht="15.4" customHeight="1">
      <c r="A27" s="90"/>
      <c r="B27" s="90"/>
      <c r="C27" s="113"/>
      <c r="D27" s="119"/>
      <c r="E27" s="112"/>
      <c r="F27" s="112"/>
      <c r="G27" s="112"/>
      <c r="H27" s="112"/>
      <c r="I27" s="113"/>
      <c r="J27" s="112"/>
      <c r="K27" s="112"/>
    </row>
    <row r="28" spans="1:11" ht="15.4" customHeight="1">
      <c r="A28" s="89" t="s">
        <v>57</v>
      </c>
      <c r="B28" s="89" t="s">
        <v>60</v>
      </c>
      <c r="C28" s="111" t="s">
        <v>41</v>
      </c>
      <c r="D28" s="118">
        <v>30</v>
      </c>
      <c r="E28" s="122">
        <v>147500</v>
      </c>
      <c r="F28" s="122">
        <f>D28*E28</f>
        <v>4425000</v>
      </c>
      <c r="G28" s="122">
        <v>160000</v>
      </c>
      <c r="H28" s="122">
        <f>D28*G28</f>
        <v>4800000</v>
      </c>
      <c r="I28" s="111" t="s">
        <v>47</v>
      </c>
      <c r="J28" s="122">
        <f>H28-F28</f>
        <v>375000</v>
      </c>
      <c r="K28" s="112"/>
    </row>
    <row r="29" spans="1:11" ht="15.4" customHeight="1">
      <c r="A29" s="92"/>
      <c r="B29" s="90"/>
      <c r="C29" s="112"/>
      <c r="D29" s="119"/>
      <c r="E29" s="112"/>
      <c r="F29" s="127" t="s">
        <v>33</v>
      </c>
      <c r="G29" s="112"/>
      <c r="H29" s="134" t="s">
        <v>51</v>
      </c>
      <c r="I29" s="112"/>
      <c r="J29" s="112"/>
      <c r="K29" s="112"/>
    </row>
    <row r="30" spans="1:11" ht="15.4" customHeight="1">
      <c r="A30" s="91" t="s">
        <v>57</v>
      </c>
      <c r="B30" s="106" t="s">
        <v>56</v>
      </c>
      <c r="C30" s="113"/>
      <c r="D30" s="118">
        <v>40</v>
      </c>
      <c r="E30" s="112"/>
      <c r="F30" s="122">
        <f>+(F26+F28)*0.89*1.1</f>
        <v>5776100.0000000009</v>
      </c>
      <c r="G30" s="112"/>
      <c r="H30" s="122">
        <f>+(H26+H28)*1.1</f>
        <v>6930000.0000000009</v>
      </c>
      <c r="I30" s="139"/>
      <c r="J30" s="122">
        <f>H30-F30</f>
        <v>1153900</v>
      </c>
      <c r="K30" s="149"/>
    </row>
    <row r="31" spans="1:11" ht="15.4" customHeight="1">
      <c r="A31" s="92"/>
      <c r="B31" s="90"/>
      <c r="C31" s="112"/>
      <c r="D31" s="119"/>
      <c r="E31" s="112"/>
      <c r="F31" s="112"/>
      <c r="G31" s="112"/>
      <c r="H31" s="112"/>
      <c r="I31" s="112"/>
      <c r="J31" s="112"/>
      <c r="K31" s="112"/>
    </row>
    <row r="32" spans="1:11" ht="15.4" customHeight="1">
      <c r="A32" s="93" t="s">
        <v>5</v>
      </c>
      <c r="B32" s="93"/>
      <c r="C32" s="114"/>
      <c r="D32" s="120">
        <v>60</v>
      </c>
      <c r="E32" s="123"/>
      <c r="F32" s="123">
        <f>F24+F30</f>
        <v>7459980.0000000009</v>
      </c>
      <c r="G32" s="123"/>
      <c r="H32" s="123">
        <f>H24+H30</f>
        <v>8937500.0000000019</v>
      </c>
      <c r="I32" s="123"/>
      <c r="J32" s="123">
        <f>H32-F32</f>
        <v>1477520.0000000009</v>
      </c>
      <c r="K32" s="114"/>
    </row>
    <row r="33" spans="1:11" ht="15.4" customHeight="1">
      <c r="A33" s="90"/>
      <c r="B33" s="90"/>
      <c r="C33" s="112"/>
      <c r="D33" s="119"/>
      <c r="E33" s="112"/>
      <c r="F33" s="112"/>
      <c r="G33" s="112"/>
      <c r="H33" s="112"/>
      <c r="I33" s="112"/>
      <c r="J33" s="112"/>
      <c r="K33" s="112"/>
    </row>
    <row r="34" spans="1:11" ht="15.4" customHeight="1">
      <c r="A34" s="94" t="s">
        <v>61</v>
      </c>
      <c r="B34" s="94" t="s">
        <v>3</v>
      </c>
      <c r="C34" s="115" t="s">
        <v>65</v>
      </c>
      <c r="D34" s="115">
        <v>200</v>
      </c>
      <c r="E34" s="124">
        <v>23500</v>
      </c>
      <c r="F34" s="124">
        <f>D34*E34</f>
        <v>4700000</v>
      </c>
      <c r="G34" s="124">
        <v>24500</v>
      </c>
      <c r="H34" s="124">
        <f>D34*G34</f>
        <v>4900000</v>
      </c>
      <c r="I34" s="115" t="s">
        <v>66</v>
      </c>
      <c r="J34" s="124">
        <f>H34-F34</f>
        <v>200000</v>
      </c>
      <c r="K34" s="112"/>
    </row>
    <row r="35" spans="1:11" ht="15.4" customHeight="1">
      <c r="A35" s="90"/>
      <c r="B35" s="90"/>
      <c r="C35" s="112"/>
      <c r="D35" s="119"/>
      <c r="E35" s="112"/>
      <c r="F35" s="112"/>
      <c r="G35" s="112"/>
      <c r="H35" s="112"/>
      <c r="I35" s="112"/>
      <c r="J35" s="112"/>
      <c r="K35" s="112"/>
    </row>
    <row r="36" spans="1:11" ht="15.4" customHeight="1">
      <c r="A36" s="94" t="s">
        <v>61</v>
      </c>
      <c r="B36" s="94" t="s">
        <v>3</v>
      </c>
      <c r="C36" s="115" t="s">
        <v>65</v>
      </c>
      <c r="D36" s="115">
        <v>300</v>
      </c>
      <c r="E36" s="124">
        <v>20000</v>
      </c>
      <c r="F36" s="124">
        <f>D36*E36</f>
        <v>6000000</v>
      </c>
      <c r="G36" s="124">
        <v>21000</v>
      </c>
      <c r="H36" s="124">
        <f>D36*G36</f>
        <v>6300000</v>
      </c>
      <c r="I36" s="115" t="s">
        <v>66</v>
      </c>
      <c r="J36" s="124">
        <f>H36-F36</f>
        <v>300000</v>
      </c>
      <c r="K36" s="112"/>
    </row>
    <row r="37" spans="1:11" ht="15.4" customHeight="1">
      <c r="A37" s="90"/>
      <c r="B37" s="90"/>
      <c r="C37" s="112"/>
      <c r="D37" s="119"/>
      <c r="E37" s="112"/>
      <c r="F37" s="112"/>
      <c r="G37" s="112"/>
      <c r="H37" s="112"/>
      <c r="I37" s="112"/>
      <c r="J37" s="112"/>
      <c r="K37" s="112"/>
    </row>
    <row r="38" spans="1:11" ht="15.4" customHeight="1">
      <c r="A38" s="94" t="s">
        <v>61</v>
      </c>
      <c r="B38" s="94" t="s">
        <v>3</v>
      </c>
      <c r="C38" s="115" t="s">
        <v>65</v>
      </c>
      <c r="D38" s="115">
        <v>350</v>
      </c>
      <c r="E38" s="124">
        <v>20000</v>
      </c>
      <c r="F38" s="124">
        <f>D38*E38</f>
        <v>7000000</v>
      </c>
      <c r="G38" s="124">
        <v>21000</v>
      </c>
      <c r="H38" s="124">
        <f>D38*G38</f>
        <v>7350000</v>
      </c>
      <c r="I38" s="115" t="s">
        <v>187</v>
      </c>
      <c r="J38" s="124">
        <f>H38-F38</f>
        <v>350000</v>
      </c>
      <c r="K38" s="112"/>
    </row>
    <row r="39" spans="1:11" ht="15.4" customHeight="1">
      <c r="A39" s="92"/>
      <c r="B39" s="90"/>
      <c r="C39" s="112"/>
      <c r="D39" s="119"/>
      <c r="E39" s="112"/>
      <c r="F39" s="127" t="s">
        <v>33</v>
      </c>
      <c r="G39" s="112"/>
      <c r="H39" s="134" t="s">
        <v>51</v>
      </c>
      <c r="I39" s="112"/>
      <c r="J39" s="112"/>
      <c r="K39" s="112"/>
    </row>
    <row r="40" spans="1:11" ht="15.4" customHeight="1">
      <c r="A40" s="93" t="s">
        <v>26</v>
      </c>
      <c r="B40" s="93"/>
      <c r="C40" s="114"/>
      <c r="D40" s="121"/>
      <c r="E40" s="114"/>
      <c r="F40" s="123">
        <f>+(F34+F36+F38)*0.89*1.1</f>
        <v>17328300</v>
      </c>
      <c r="G40" s="114"/>
      <c r="H40" s="123">
        <f>+(H34+H36+H38)*1.1</f>
        <v>20405000</v>
      </c>
      <c r="I40" s="140"/>
      <c r="J40" s="123">
        <f>H40-F40</f>
        <v>3076700</v>
      </c>
      <c r="K40" s="150"/>
    </row>
    <row r="41" spans="1:11" ht="15.4" customHeight="1">
      <c r="A41" s="90"/>
      <c r="B41" s="90"/>
      <c r="C41" s="113"/>
      <c r="D41" s="119"/>
      <c r="E41" s="112"/>
      <c r="F41" s="112"/>
      <c r="G41" s="112"/>
      <c r="H41" s="112"/>
      <c r="I41" s="113"/>
      <c r="J41" s="112"/>
      <c r="K41" s="112"/>
    </row>
    <row r="42" spans="1:11" ht="15.4" customHeight="1">
      <c r="A42" s="90"/>
      <c r="B42" s="90"/>
      <c r="C42" s="113"/>
      <c r="D42" s="119"/>
      <c r="E42" s="112"/>
      <c r="F42" s="112"/>
      <c r="G42" s="112"/>
      <c r="H42" s="112"/>
      <c r="I42" s="113"/>
      <c r="J42" s="112"/>
      <c r="K42" s="112"/>
    </row>
    <row r="43" spans="1:11" ht="15.4" customHeight="1">
      <c r="A43" s="92"/>
      <c r="B43" s="106"/>
      <c r="C43" s="112"/>
      <c r="D43" s="113"/>
      <c r="E43" s="112"/>
      <c r="F43" s="112"/>
      <c r="G43" s="112"/>
      <c r="H43" s="112"/>
      <c r="I43" s="112"/>
      <c r="J43" s="112"/>
      <c r="K43" s="112"/>
    </row>
    <row r="44" spans="1:11" ht="15.4" customHeight="1">
      <c r="A44" s="95" t="s">
        <v>50</v>
      </c>
      <c r="B44" s="107"/>
      <c r="C44" s="112"/>
      <c r="D44" s="113"/>
      <c r="E44" s="112"/>
      <c r="F44" s="112"/>
      <c r="G44" s="112"/>
      <c r="H44" s="112"/>
      <c r="I44" s="112"/>
      <c r="J44" s="122">
        <f>J32+J40</f>
        <v>4554220.0000000009</v>
      </c>
      <c r="K44" s="112"/>
    </row>
    <row r="45" spans="1:11" ht="15.4" customHeight="1">
      <c r="A45" s="95"/>
      <c r="B45" s="107"/>
      <c r="C45" s="112"/>
      <c r="D45" s="113"/>
      <c r="E45" s="112"/>
      <c r="F45" s="112"/>
      <c r="G45" s="112"/>
      <c r="H45" s="112"/>
      <c r="I45" s="112"/>
      <c r="J45" s="112"/>
      <c r="K45" s="112"/>
    </row>
    <row r="46" spans="1:11" ht="15.4" customHeight="1">
      <c r="A46" s="95" t="s">
        <v>72</v>
      </c>
      <c r="B46" s="107"/>
      <c r="C46" s="111">
        <f>ROUNDDOWN(J44,0)</f>
        <v>4554220</v>
      </c>
      <c r="D46" s="111"/>
      <c r="E46" s="113" t="s">
        <v>73</v>
      </c>
      <c r="F46" s="128">
        <v>502700</v>
      </c>
      <c r="G46" s="132"/>
      <c r="H46" s="112"/>
      <c r="I46" s="113" t="s">
        <v>74</v>
      </c>
      <c r="J46" s="122">
        <f>C46-F46</f>
        <v>4051520</v>
      </c>
      <c r="K46" s="112"/>
    </row>
    <row r="47" spans="1:11" ht="15.4" customHeight="1">
      <c r="A47" s="96"/>
      <c r="B47" s="96"/>
      <c r="C47" s="113"/>
      <c r="D47" s="113"/>
      <c r="E47" s="113"/>
      <c r="F47" s="129"/>
      <c r="G47" s="132"/>
      <c r="H47" s="112"/>
      <c r="I47" s="113"/>
      <c r="J47" s="112"/>
      <c r="K47" s="112"/>
    </row>
    <row r="48" spans="1:11" ht="15.4" customHeight="1">
      <c r="A48" s="96"/>
      <c r="B48" s="96"/>
      <c r="C48" s="113"/>
      <c r="D48" s="113"/>
      <c r="E48" s="113"/>
      <c r="F48" s="129"/>
      <c r="G48" s="132"/>
      <c r="H48" s="112"/>
      <c r="I48" s="113"/>
      <c r="J48" s="112"/>
      <c r="K48" s="112"/>
    </row>
    <row r="49" spans="1:11" ht="15.4" customHeight="1">
      <c r="A49" s="96"/>
      <c r="B49" s="96"/>
      <c r="C49" s="113"/>
      <c r="D49" s="113"/>
      <c r="E49" s="113"/>
      <c r="F49" s="129"/>
      <c r="G49" s="132"/>
      <c r="H49" s="112"/>
      <c r="I49" s="113"/>
      <c r="J49" s="112"/>
      <c r="K49" s="112"/>
    </row>
    <row r="50" spans="1:11" ht="15.4" customHeight="1">
      <c r="A50" s="155"/>
      <c r="B50" s="155"/>
      <c r="C50" s="157"/>
      <c r="D50" s="157"/>
      <c r="E50" s="155"/>
      <c r="F50" s="155"/>
      <c r="G50" s="158"/>
      <c r="H50" s="159"/>
      <c r="I50" s="160"/>
      <c r="J50" s="158"/>
      <c r="K50" s="159"/>
    </row>
    <row r="51" spans="1:11" ht="15.4" customHeight="1">
      <c r="A51" s="98" t="s">
        <v>39</v>
      </c>
      <c r="B51" s="108"/>
      <c r="C51" s="108"/>
      <c r="D51" s="108"/>
      <c r="E51" s="108"/>
      <c r="F51" s="108"/>
      <c r="G51" s="108"/>
      <c r="H51" s="108"/>
      <c r="I51" s="108"/>
      <c r="J51" s="108"/>
      <c r="K51" s="108"/>
    </row>
    <row r="52" spans="1:11" ht="15.4" customHeight="1">
      <c r="A52" s="156" t="s">
        <v>194</v>
      </c>
      <c r="B52" s="156"/>
      <c r="C52" s="156"/>
      <c r="D52" s="156"/>
      <c r="E52" s="156"/>
      <c r="F52" s="156"/>
      <c r="G52" s="156"/>
      <c r="H52" s="156"/>
      <c r="I52" s="156"/>
      <c r="J52" s="156"/>
      <c r="K52" s="156"/>
    </row>
    <row r="53" spans="1:11" ht="15.4" customHeight="1">
      <c r="A53" s="156"/>
      <c r="B53" s="156"/>
      <c r="C53" s="156"/>
      <c r="D53" s="156"/>
      <c r="E53" s="156"/>
      <c r="F53" s="156"/>
      <c r="G53" s="156"/>
      <c r="H53" s="156"/>
      <c r="I53" s="156"/>
      <c r="J53" s="156"/>
      <c r="K53" s="156"/>
    </row>
    <row r="54" spans="1:11" ht="15.4" customHeight="1">
      <c r="A54" s="156"/>
      <c r="B54" s="156"/>
      <c r="C54" s="156"/>
      <c r="D54" s="156"/>
      <c r="E54" s="156"/>
      <c r="F54" s="156"/>
      <c r="G54" s="156"/>
      <c r="H54" s="156"/>
      <c r="I54" s="156"/>
      <c r="J54" s="156"/>
      <c r="K54" s="156"/>
    </row>
    <row r="55" spans="1:11" ht="15.4" customHeight="1">
      <c r="A55" s="156"/>
      <c r="B55" s="156"/>
      <c r="C55" s="156"/>
      <c r="D55" s="156"/>
      <c r="E55" s="156"/>
      <c r="F55" s="156"/>
      <c r="G55" s="156"/>
      <c r="H55" s="156"/>
      <c r="I55" s="156"/>
      <c r="J55" s="156"/>
      <c r="K55" s="156"/>
    </row>
    <row r="56" spans="1:11" ht="15.6" customHeight="1">
      <c r="A56" s="100"/>
      <c r="B56" s="100"/>
      <c r="C56" s="100"/>
      <c r="D56" s="100"/>
      <c r="E56" s="100"/>
      <c r="F56" s="100"/>
      <c r="G56" s="100"/>
      <c r="H56" s="100"/>
      <c r="I56" s="100"/>
      <c r="J56" s="100"/>
      <c r="K56" s="100"/>
    </row>
    <row r="57" spans="1:11" ht="15.6" customHeight="1">
      <c r="A57" s="101" t="s">
        <v>78</v>
      </c>
    </row>
    <row r="58" spans="1:11" ht="15.6" customHeight="1">
      <c r="A58" s="102" t="s">
        <v>49</v>
      </c>
      <c r="I58" s="142">
        <v>127270000</v>
      </c>
      <c r="J58" s="142"/>
      <c r="K58" s="151"/>
    </row>
    <row r="59" spans="1:11" ht="15.6" customHeight="1">
      <c r="A59" s="102" t="s">
        <v>80</v>
      </c>
      <c r="I59" s="142">
        <v>143000000</v>
      </c>
      <c r="J59" s="143"/>
    </row>
    <row r="60" spans="1:11" ht="15.6" customHeight="1">
      <c r="A60" s="102" t="s">
        <v>30</v>
      </c>
      <c r="I60" s="142">
        <v>77000000</v>
      </c>
      <c r="J60" s="142"/>
      <c r="K60" s="78"/>
    </row>
    <row r="61" spans="1:11" ht="15.6" customHeight="1">
      <c r="A61" s="102" t="s">
        <v>81</v>
      </c>
      <c r="I61" s="142">
        <f>I58-I60</f>
        <v>50270000</v>
      </c>
      <c r="J61" s="142"/>
      <c r="K61" s="78"/>
    </row>
    <row r="62" spans="1:11" ht="15.6" customHeight="1">
      <c r="A62" s="102" t="s">
        <v>70</v>
      </c>
      <c r="I62" s="142">
        <f>I61*0.01</f>
        <v>502700</v>
      </c>
      <c r="J62" s="142"/>
      <c r="K62" s="78"/>
    </row>
    <row r="63" spans="1:11" ht="15.6" customHeight="1">
      <c r="A63" s="102" t="s">
        <v>2</v>
      </c>
      <c r="I63" s="142">
        <f>J32</f>
        <v>1477520.0000000009</v>
      </c>
      <c r="J63" s="142"/>
      <c r="K63" s="78"/>
    </row>
    <row r="64" spans="1:11" ht="15.6" customHeight="1">
      <c r="A64" s="102" t="s">
        <v>83</v>
      </c>
      <c r="I64" s="143">
        <v>0</v>
      </c>
      <c r="J64" s="143"/>
      <c r="K64" s="78"/>
    </row>
    <row r="65" spans="1:11" ht="15.6" customHeight="1">
      <c r="A65" s="102" t="s">
        <v>84</v>
      </c>
      <c r="I65" s="142">
        <f>J40</f>
        <v>3076700</v>
      </c>
      <c r="J65" s="142"/>
      <c r="K65" s="78"/>
    </row>
    <row r="66" spans="1:11" ht="15.6" customHeight="1">
      <c r="A66" s="102" t="s">
        <v>63</v>
      </c>
      <c r="I66" s="142">
        <f>I63+I64+I65</f>
        <v>4554220.0000000009</v>
      </c>
      <c r="J66" s="142"/>
      <c r="K66" s="78"/>
    </row>
    <row r="67" spans="1:11" ht="15.6" customHeight="1">
      <c r="A67" s="101"/>
      <c r="I67" s="143"/>
      <c r="J67" s="143"/>
      <c r="K67" s="78"/>
    </row>
    <row r="68" spans="1:11" ht="15.6" customHeight="1">
      <c r="A68" s="102" t="s">
        <v>86</v>
      </c>
      <c r="B68" s="101"/>
      <c r="C68" s="101"/>
      <c r="D68" s="101"/>
      <c r="E68" s="101"/>
      <c r="F68" s="101"/>
      <c r="G68" s="101"/>
      <c r="H68" s="136" t="s">
        <v>74</v>
      </c>
      <c r="I68" s="144">
        <f>I66-I62</f>
        <v>4051520.0000000009</v>
      </c>
      <c r="J68" s="144"/>
      <c r="K68" s="78"/>
    </row>
    <row r="69" spans="1:11" ht="15.6" customHeight="1">
      <c r="A69" s="103"/>
      <c r="K69" s="78"/>
    </row>
    <row r="70" spans="1:11" ht="15.6" customHeight="1">
      <c r="K70" s="78"/>
    </row>
    <row r="71" spans="1:11" ht="15.6" customHeight="1"/>
    <row r="72" spans="1:11" ht="15.6" customHeight="1"/>
    <row r="73" spans="1:11" ht="15.6" customHeight="1"/>
    <row r="74" spans="1:11" ht="15.6" customHeight="1"/>
  </sheetData>
  <mergeCells count="26">
    <mergeCell ref="J2:K2"/>
    <mergeCell ref="A4:K4"/>
    <mergeCell ref="A6:F6"/>
    <mergeCell ref="G9:H9"/>
    <mergeCell ref="G10:H10"/>
    <mergeCell ref="G11:H11"/>
    <mergeCell ref="A14:B14"/>
    <mergeCell ref="C14:K14"/>
    <mergeCell ref="A15:K15"/>
    <mergeCell ref="A32:B32"/>
    <mergeCell ref="A40:B40"/>
    <mergeCell ref="A44:B44"/>
    <mergeCell ref="A46:B46"/>
    <mergeCell ref="C46:D46"/>
    <mergeCell ref="I58:J58"/>
    <mergeCell ref="I59:J59"/>
    <mergeCell ref="I60:J60"/>
    <mergeCell ref="I61:J61"/>
    <mergeCell ref="I62:J62"/>
    <mergeCell ref="I63:J63"/>
    <mergeCell ref="I64:J64"/>
    <mergeCell ref="I65:J65"/>
    <mergeCell ref="I66:J66"/>
    <mergeCell ref="I67:J67"/>
    <mergeCell ref="I68:J68"/>
    <mergeCell ref="A52:K55"/>
  </mergeCells>
  <phoneticPr fontId="4"/>
  <printOptions horizontalCentered="1"/>
  <pageMargins left="0.47244094488188976" right="0.39370078740157483" top="0.6692913385826772" bottom="0.19685039370078741" header="0.31496062992125984" footer="0.31496062992125984"/>
  <pageSetup paperSize="9" fitToWidth="1" fitToHeight="1"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9933"/>
  </sheetPr>
  <dimension ref="A1:M40"/>
  <sheetViews>
    <sheetView showGridLines="0" zoomScaleSheetLayoutView="85" workbookViewId="0">
      <selection activeCell="E16" sqref="E16"/>
    </sheetView>
  </sheetViews>
  <sheetFormatPr defaultRowHeight="18.75" customHeight="1"/>
  <cols>
    <col min="1" max="1" width="8.625" style="162" customWidth="1"/>
    <col min="2" max="2" width="6.625" style="162" customWidth="1"/>
    <col min="3" max="3" width="3.625" style="162" customWidth="1"/>
    <col min="4" max="4" width="5.625" style="162" customWidth="1"/>
    <col min="5" max="9" width="9.125" style="162" customWidth="1"/>
    <col min="10" max="10" width="12.625" style="162" customWidth="1"/>
    <col min="11" max="11" width="5.625" style="162" customWidth="1"/>
    <col min="12" max="12" width="7.625" style="162" customWidth="1"/>
    <col min="13" max="16384" width="9" style="162" customWidth="1"/>
  </cols>
  <sheetData>
    <row r="1" spans="1:13" s="163" customFormat="1" ht="15.4" customHeight="1">
      <c r="A1" s="162"/>
      <c r="B1" s="162"/>
      <c r="C1" s="162"/>
      <c r="D1" s="162"/>
      <c r="E1" s="162"/>
      <c r="F1" s="162"/>
      <c r="G1" s="162"/>
      <c r="H1" s="162"/>
      <c r="I1" s="162"/>
      <c r="J1" s="162"/>
      <c r="K1" s="178" t="s">
        <v>195</v>
      </c>
      <c r="L1" s="178"/>
    </row>
    <row r="2" spans="1:13" s="163" customFormat="1" ht="15.4" customHeight="1">
      <c r="A2" s="162"/>
      <c r="B2" s="162"/>
      <c r="C2" s="162"/>
      <c r="D2" s="162"/>
      <c r="E2" s="162"/>
      <c r="F2" s="162"/>
      <c r="G2" s="162"/>
      <c r="H2" s="162"/>
      <c r="I2" s="162"/>
      <c r="J2" s="168" t="s">
        <v>253</v>
      </c>
      <c r="K2" s="168"/>
      <c r="L2" s="179"/>
    </row>
    <row r="3" spans="1:13" s="163" customFormat="1" ht="15.4" customHeight="1">
      <c r="A3" s="162"/>
      <c r="B3" s="162"/>
      <c r="C3" s="162"/>
      <c r="D3" s="162"/>
      <c r="E3" s="162"/>
      <c r="F3" s="162"/>
      <c r="G3" s="162"/>
      <c r="H3" s="162"/>
      <c r="I3" s="162"/>
      <c r="J3" s="178"/>
      <c r="K3" s="178"/>
      <c r="L3" s="178"/>
    </row>
    <row r="4" spans="1:13" s="163" customFormat="1" ht="15.4" customHeight="1">
      <c r="A4" s="166" t="s">
        <v>116</v>
      </c>
      <c r="B4" s="166"/>
      <c r="C4" s="166"/>
      <c r="D4" s="166"/>
      <c r="E4" s="166"/>
      <c r="F4" s="166"/>
      <c r="G4" s="166"/>
      <c r="H4" s="166"/>
      <c r="I4" s="166"/>
      <c r="J4" s="166"/>
      <c r="K4" s="166"/>
      <c r="L4" s="166"/>
    </row>
    <row r="5" spans="1:13" s="163" customFormat="1" ht="15.4" customHeight="1">
      <c r="A5" s="167"/>
      <c r="B5" s="178"/>
      <c r="C5" s="178"/>
      <c r="D5" s="178"/>
      <c r="E5" s="178"/>
      <c r="F5" s="178"/>
      <c r="G5" s="178"/>
      <c r="H5" s="178"/>
      <c r="I5" s="178"/>
      <c r="J5" s="178"/>
      <c r="K5" s="178"/>
      <c r="L5" s="178"/>
    </row>
    <row r="6" spans="1:13" s="163" customFormat="1" ht="15.4" customHeight="1">
      <c r="A6" s="84" t="s">
        <v>143</v>
      </c>
      <c r="B6" s="84"/>
      <c r="C6" s="84"/>
      <c r="D6" s="84"/>
      <c r="E6" s="84"/>
      <c r="F6" s="84"/>
      <c r="G6" s="84"/>
      <c r="H6" s="178"/>
      <c r="I6" s="178"/>
      <c r="J6" s="178"/>
      <c r="K6" s="178"/>
      <c r="L6" s="178"/>
    </row>
    <row r="7" spans="1:13" s="163" customFormat="1" ht="15.4" customHeight="1">
      <c r="A7" s="167"/>
      <c r="B7" s="178"/>
      <c r="C7" s="178"/>
      <c r="D7" s="178"/>
      <c r="E7" s="178"/>
      <c r="F7" s="178"/>
      <c r="G7" s="178"/>
      <c r="H7" s="178"/>
      <c r="I7" s="178"/>
      <c r="J7" s="178"/>
      <c r="K7" s="178"/>
      <c r="L7" s="178"/>
    </row>
    <row r="8" spans="1:13" s="163" customFormat="1" ht="15.4" customHeight="1">
      <c r="A8" s="167"/>
      <c r="B8" s="178"/>
      <c r="C8" s="178"/>
      <c r="D8" s="178"/>
      <c r="E8" s="178"/>
      <c r="F8" s="178"/>
      <c r="G8" s="178"/>
      <c r="H8" s="84" t="s">
        <v>13</v>
      </c>
      <c r="I8" s="84"/>
      <c r="J8" s="1"/>
      <c r="K8" s="178"/>
      <c r="L8" s="178"/>
      <c r="M8" s="162"/>
    </row>
    <row r="9" spans="1:13" s="163" customFormat="1" ht="15.4" customHeight="1">
      <c r="A9" s="167"/>
      <c r="B9" s="178"/>
      <c r="C9" s="178"/>
      <c r="D9" s="178"/>
      <c r="E9" s="178"/>
      <c r="F9" s="178"/>
      <c r="G9" s="178"/>
      <c r="H9" s="131" t="s">
        <v>148</v>
      </c>
      <c r="I9" s="131"/>
      <c r="J9" s="1"/>
      <c r="K9" s="198"/>
      <c r="L9" s="198"/>
      <c r="M9" s="198"/>
    </row>
    <row r="10" spans="1:13" s="163" customFormat="1" ht="15.4" customHeight="1">
      <c r="A10" s="167"/>
      <c r="B10" s="178"/>
      <c r="C10" s="178"/>
      <c r="D10" s="178"/>
      <c r="E10" s="178"/>
      <c r="F10" s="178"/>
      <c r="G10" s="178"/>
      <c r="H10" s="131" t="s">
        <v>10</v>
      </c>
      <c r="I10" s="131"/>
      <c r="J10" s="1"/>
      <c r="K10" s="198"/>
      <c r="L10" s="198"/>
      <c r="M10" s="198"/>
    </row>
    <row r="11" spans="1:13" s="163" customFormat="1" ht="15.4" customHeight="1">
      <c r="A11" s="162"/>
      <c r="B11" s="162"/>
      <c r="C11" s="162"/>
      <c r="D11" s="162"/>
      <c r="E11" s="162"/>
      <c r="F11" s="162"/>
      <c r="G11" s="162"/>
      <c r="H11" s="131" t="s">
        <v>44</v>
      </c>
      <c r="I11" s="131"/>
      <c r="J11" s="1"/>
      <c r="K11" s="162"/>
      <c r="L11" s="162"/>
      <c r="M11" s="162"/>
    </row>
    <row r="12" spans="1:13" s="163" customFormat="1" ht="15.4" customHeight="1">
      <c r="A12" s="168" t="s">
        <v>255</v>
      </c>
      <c r="B12" s="179"/>
      <c r="C12" s="162" t="s">
        <v>198</v>
      </c>
      <c r="D12" s="162"/>
      <c r="E12" s="162"/>
      <c r="F12" s="162"/>
      <c r="G12" s="162"/>
      <c r="H12" s="162"/>
      <c r="I12" s="162"/>
      <c r="J12" s="162"/>
      <c r="K12" s="162"/>
      <c r="L12" s="162"/>
    </row>
    <row r="13" spans="1:13" s="163" customFormat="1" ht="15.4" customHeight="1">
      <c r="A13" s="162"/>
      <c r="B13" s="162"/>
      <c r="C13" s="162"/>
      <c r="D13" s="162"/>
      <c r="E13" s="162"/>
      <c r="F13" s="162"/>
      <c r="G13" s="162"/>
      <c r="H13" s="162"/>
      <c r="I13" s="162"/>
      <c r="J13" s="162"/>
      <c r="K13" s="162"/>
      <c r="L13" s="162"/>
    </row>
    <row r="14" spans="1:13" s="163" customFormat="1" ht="15.4" customHeight="1">
      <c r="A14" s="167" t="s">
        <v>22</v>
      </c>
      <c r="C14" s="182"/>
      <c r="D14" s="182"/>
      <c r="E14" s="182"/>
      <c r="F14" s="182"/>
      <c r="G14" s="182"/>
      <c r="H14" s="182"/>
      <c r="I14" s="182"/>
      <c r="J14" s="182"/>
      <c r="K14" s="182"/>
      <c r="L14" s="182"/>
    </row>
    <row r="15" spans="1:13" s="163" customFormat="1" ht="15.4" customHeight="1">
      <c r="A15" s="169" t="s">
        <v>20</v>
      </c>
      <c r="B15" s="169"/>
      <c r="C15" s="169"/>
      <c r="D15" s="169"/>
      <c r="E15" s="169"/>
      <c r="F15" s="169"/>
      <c r="G15" s="169"/>
      <c r="H15" s="169"/>
      <c r="I15" s="169"/>
      <c r="J15" s="169"/>
      <c r="K15" s="169"/>
      <c r="L15" s="169"/>
    </row>
    <row r="16" spans="1:13" s="164" customFormat="1" ht="23.25">
      <c r="A16" s="170" t="s">
        <v>16</v>
      </c>
      <c r="B16" s="170" t="s">
        <v>24</v>
      </c>
      <c r="C16" s="170" t="s">
        <v>25</v>
      </c>
      <c r="D16" s="170" t="s">
        <v>28</v>
      </c>
      <c r="E16" s="170" t="s">
        <v>34</v>
      </c>
      <c r="F16" s="170" t="s">
        <v>19</v>
      </c>
      <c r="G16" s="170" t="s">
        <v>7</v>
      </c>
      <c r="H16" s="170" t="s">
        <v>37</v>
      </c>
      <c r="I16" s="170" t="s">
        <v>201</v>
      </c>
      <c r="J16" s="170" t="s">
        <v>93</v>
      </c>
      <c r="K16" s="170" t="s">
        <v>204</v>
      </c>
      <c r="L16" s="170" t="s">
        <v>40</v>
      </c>
    </row>
    <row r="17" spans="1:12" ht="15.4" customHeight="1">
      <c r="A17" s="171"/>
      <c r="B17" s="180"/>
      <c r="C17" s="183"/>
      <c r="D17" s="188"/>
      <c r="E17" s="183"/>
      <c r="F17" s="192"/>
      <c r="G17" s="183"/>
      <c r="H17" s="183"/>
      <c r="I17" s="183"/>
      <c r="J17" s="183"/>
      <c r="K17" s="183"/>
      <c r="L17" s="183"/>
    </row>
    <row r="18" spans="1:12" ht="15.4" customHeight="1">
      <c r="A18" s="172"/>
      <c r="B18" s="172"/>
      <c r="C18" s="184"/>
      <c r="D18" s="189"/>
      <c r="E18" s="184"/>
      <c r="F18" s="184"/>
      <c r="G18" s="184"/>
      <c r="H18" s="184"/>
      <c r="I18" s="184"/>
      <c r="J18" s="184"/>
      <c r="K18" s="184"/>
      <c r="L18" s="184"/>
    </row>
    <row r="19" spans="1:12" ht="15.4" customHeight="1">
      <c r="A19" s="173"/>
      <c r="B19" s="173"/>
      <c r="C19" s="185"/>
      <c r="D19" s="190"/>
      <c r="E19" s="191"/>
      <c r="F19" s="191"/>
      <c r="G19" s="191"/>
      <c r="H19" s="185"/>
      <c r="I19" s="185"/>
      <c r="J19" s="185"/>
      <c r="K19" s="185"/>
      <c r="L19" s="184"/>
    </row>
    <row r="20" spans="1:12" ht="15.4" customHeight="1">
      <c r="A20" s="173"/>
      <c r="B20" s="173"/>
      <c r="C20" s="185"/>
      <c r="D20" s="190"/>
      <c r="E20" s="191"/>
      <c r="F20" s="191"/>
      <c r="G20" s="191"/>
      <c r="H20" s="185"/>
      <c r="I20" s="185"/>
      <c r="J20" s="185"/>
      <c r="K20" s="185"/>
      <c r="L20" s="184"/>
    </row>
    <row r="21" spans="1:12" ht="15.4" customHeight="1">
      <c r="A21" s="173"/>
      <c r="B21" s="173"/>
      <c r="C21" s="185"/>
      <c r="D21" s="190"/>
      <c r="E21" s="191"/>
      <c r="F21" s="191"/>
      <c r="G21" s="191"/>
      <c r="H21" s="185"/>
      <c r="I21" s="185"/>
      <c r="J21" s="185"/>
      <c r="K21" s="185"/>
      <c r="L21" s="184"/>
    </row>
    <row r="22" spans="1:12" ht="15.4" customHeight="1">
      <c r="A22" s="173"/>
      <c r="B22" s="173"/>
      <c r="C22" s="185"/>
      <c r="D22" s="190"/>
      <c r="E22" s="191"/>
      <c r="F22" s="191"/>
      <c r="G22" s="191"/>
      <c r="H22" s="185"/>
      <c r="I22" s="185"/>
      <c r="J22" s="185"/>
      <c r="K22" s="185"/>
      <c r="L22" s="184"/>
    </row>
    <row r="23" spans="1:12" ht="15.4" customHeight="1">
      <c r="A23" s="173"/>
      <c r="B23" s="173"/>
      <c r="C23" s="185"/>
      <c r="D23" s="190"/>
      <c r="E23" s="191"/>
      <c r="F23" s="191"/>
      <c r="G23" s="191"/>
      <c r="H23" s="185"/>
      <c r="I23" s="185"/>
      <c r="J23" s="185"/>
      <c r="K23" s="185"/>
      <c r="L23" s="184"/>
    </row>
    <row r="24" spans="1:12" ht="15.4" customHeight="1">
      <c r="A24" s="173"/>
      <c r="B24" s="173"/>
      <c r="C24" s="185"/>
      <c r="D24" s="190"/>
      <c r="E24" s="191"/>
      <c r="F24" s="191"/>
      <c r="G24" s="191"/>
      <c r="H24" s="185"/>
      <c r="I24" s="185"/>
      <c r="J24" s="185"/>
      <c r="K24" s="185"/>
      <c r="L24" s="184"/>
    </row>
    <row r="25" spans="1:12" s="165" customFormat="1" ht="15.4" customHeight="1">
      <c r="A25" s="173"/>
      <c r="B25" s="173"/>
      <c r="C25" s="185"/>
      <c r="D25" s="190"/>
      <c r="E25" s="191"/>
      <c r="F25" s="191"/>
      <c r="G25" s="191"/>
      <c r="H25" s="185"/>
      <c r="I25" s="185"/>
      <c r="J25" s="185"/>
      <c r="K25" s="185"/>
      <c r="L25" s="184"/>
    </row>
    <row r="26" spans="1:12" ht="15.4" customHeight="1">
      <c r="A26" s="173"/>
      <c r="B26" s="173"/>
      <c r="C26" s="185"/>
      <c r="D26" s="190"/>
      <c r="E26" s="191"/>
      <c r="F26" s="191"/>
      <c r="G26" s="191"/>
      <c r="H26" s="185"/>
      <c r="I26" s="185"/>
      <c r="J26" s="185"/>
      <c r="K26" s="185"/>
      <c r="L26" s="184"/>
    </row>
    <row r="27" spans="1:12" ht="15.4" customHeight="1">
      <c r="A27" s="173"/>
      <c r="B27" s="173"/>
      <c r="C27" s="185"/>
      <c r="D27" s="190"/>
      <c r="E27" s="191"/>
      <c r="F27" s="191"/>
      <c r="G27" s="191"/>
      <c r="H27" s="185"/>
      <c r="I27" s="185"/>
      <c r="J27" s="185"/>
      <c r="K27" s="185"/>
      <c r="L27" s="184"/>
    </row>
    <row r="28" spans="1:12" ht="15.4" customHeight="1">
      <c r="A28" s="173"/>
      <c r="B28" s="173"/>
      <c r="C28" s="185"/>
      <c r="D28" s="190"/>
      <c r="E28" s="191"/>
      <c r="F28" s="191"/>
      <c r="G28" s="191"/>
      <c r="H28" s="185"/>
      <c r="I28" s="185"/>
      <c r="J28" s="185"/>
      <c r="K28" s="185"/>
      <c r="L28" s="184"/>
    </row>
    <row r="29" spans="1:12" ht="15.4" customHeight="1">
      <c r="A29" s="173"/>
      <c r="B29" s="173"/>
      <c r="C29" s="185"/>
      <c r="D29" s="190"/>
      <c r="E29" s="191"/>
      <c r="F29" s="191"/>
      <c r="G29" s="191"/>
      <c r="H29" s="185"/>
      <c r="I29" s="185"/>
      <c r="J29" s="185"/>
      <c r="K29" s="185"/>
      <c r="L29" s="184"/>
    </row>
    <row r="30" spans="1:12" s="165" customFormat="1" ht="15.4" customHeight="1">
      <c r="A30" s="173"/>
      <c r="B30" s="173"/>
      <c r="C30" s="185"/>
      <c r="D30" s="190"/>
      <c r="E30" s="191"/>
      <c r="F30" s="191"/>
      <c r="G30" s="191"/>
      <c r="H30" s="185"/>
      <c r="I30" s="185"/>
      <c r="J30" s="185"/>
      <c r="K30" s="185"/>
      <c r="L30" s="184"/>
    </row>
    <row r="31" spans="1:12" ht="15.4" customHeight="1">
      <c r="A31" s="173"/>
      <c r="B31" s="173"/>
      <c r="C31" s="185"/>
      <c r="D31" s="190"/>
      <c r="E31" s="191"/>
      <c r="F31" s="191"/>
      <c r="G31" s="191"/>
      <c r="H31" s="185"/>
      <c r="I31" s="185"/>
      <c r="J31" s="185"/>
      <c r="K31" s="185"/>
      <c r="L31" s="184"/>
    </row>
    <row r="32" spans="1:12" ht="15.4" customHeight="1">
      <c r="A32" s="174"/>
      <c r="B32" s="174"/>
      <c r="C32" s="186"/>
      <c r="D32" s="186"/>
      <c r="E32" s="186"/>
      <c r="F32" s="193"/>
      <c r="G32" s="194"/>
      <c r="H32" s="184"/>
      <c r="I32" s="186"/>
      <c r="J32" s="184"/>
      <c r="K32" s="184"/>
      <c r="L32" s="184"/>
    </row>
    <row r="33" spans="1:12" ht="15.4" customHeight="1">
      <c r="A33" s="174"/>
      <c r="B33" s="174"/>
      <c r="C33" s="186"/>
      <c r="D33" s="186"/>
      <c r="E33" s="186"/>
      <c r="F33" s="193"/>
      <c r="G33" s="194"/>
      <c r="H33" s="184"/>
      <c r="I33" s="186"/>
      <c r="J33" s="184"/>
      <c r="K33" s="184"/>
      <c r="L33" s="184"/>
    </row>
    <row r="34" spans="1:12" ht="15.4" customHeight="1">
      <c r="A34" s="174"/>
      <c r="B34" s="174"/>
      <c r="C34" s="186"/>
      <c r="D34" s="186"/>
      <c r="E34" s="186"/>
      <c r="F34" s="193"/>
      <c r="G34" s="194"/>
      <c r="H34" s="184"/>
      <c r="I34" s="186"/>
      <c r="J34" s="184"/>
      <c r="K34" s="184"/>
      <c r="L34" s="184"/>
    </row>
    <row r="35" spans="1:12" ht="15.4" customHeight="1">
      <c r="A35" s="175"/>
      <c r="B35" s="175"/>
      <c r="C35" s="187"/>
      <c r="D35" s="187"/>
      <c r="E35" s="175"/>
      <c r="F35" s="175"/>
      <c r="G35" s="195"/>
      <c r="H35" s="196"/>
      <c r="I35" s="197"/>
      <c r="J35" s="195"/>
      <c r="K35" s="195"/>
      <c r="L35" s="196"/>
    </row>
    <row r="36" spans="1:12" ht="15.4" customHeight="1">
      <c r="A36" s="176" t="s">
        <v>39</v>
      </c>
      <c r="B36" s="181"/>
      <c r="C36" s="181"/>
      <c r="D36" s="181"/>
      <c r="E36" s="181"/>
      <c r="F36" s="181"/>
      <c r="G36" s="181"/>
      <c r="H36" s="181"/>
      <c r="I36" s="181"/>
      <c r="J36" s="181"/>
      <c r="K36" s="181"/>
      <c r="L36" s="181"/>
    </row>
    <row r="37" spans="1:12" ht="20.100000000000001" customHeight="1">
      <c r="A37" s="177" t="s">
        <v>150</v>
      </c>
      <c r="B37" s="177"/>
      <c r="C37" s="177"/>
      <c r="D37" s="177"/>
      <c r="E37" s="177"/>
      <c r="F37" s="177"/>
      <c r="G37" s="177"/>
      <c r="H37" s="177"/>
      <c r="I37" s="177"/>
      <c r="J37" s="177"/>
      <c r="K37" s="177"/>
      <c r="L37" s="177"/>
    </row>
    <row r="38" spans="1:12" ht="20.100000000000001" customHeight="1">
      <c r="A38" s="177"/>
      <c r="B38" s="177"/>
      <c r="C38" s="177"/>
      <c r="D38" s="177"/>
      <c r="E38" s="177"/>
      <c r="F38" s="177"/>
      <c r="G38" s="177"/>
      <c r="H38" s="177"/>
      <c r="I38" s="177"/>
      <c r="J38" s="177"/>
      <c r="K38" s="177"/>
      <c r="L38" s="177"/>
    </row>
    <row r="39" spans="1:12" ht="20.100000000000001" customHeight="1">
      <c r="A39" s="177"/>
      <c r="B39" s="177"/>
      <c r="C39" s="177"/>
      <c r="D39" s="177"/>
      <c r="E39" s="177"/>
      <c r="F39" s="177"/>
      <c r="G39" s="177"/>
      <c r="H39" s="177"/>
      <c r="I39" s="177"/>
      <c r="J39" s="177"/>
      <c r="K39" s="177"/>
      <c r="L39" s="177"/>
    </row>
    <row r="40" spans="1:12" ht="20.100000000000001" customHeight="1">
      <c r="A40" s="177"/>
      <c r="B40" s="177"/>
      <c r="C40" s="177"/>
      <c r="D40" s="177"/>
      <c r="E40" s="177"/>
      <c r="F40" s="177"/>
      <c r="G40" s="177"/>
      <c r="H40" s="177"/>
      <c r="I40" s="177"/>
      <c r="J40" s="177"/>
      <c r="K40" s="177"/>
      <c r="L40" s="177"/>
    </row>
  </sheetData>
  <mergeCells count="12">
    <mergeCell ref="K1:L1"/>
    <mergeCell ref="J2:L2"/>
    <mergeCell ref="A4:L4"/>
    <mergeCell ref="A6:G6"/>
    <mergeCell ref="H8:I8"/>
    <mergeCell ref="H9:I9"/>
    <mergeCell ref="H10:I10"/>
    <mergeCell ref="H11:I11"/>
    <mergeCell ref="A12:B12"/>
    <mergeCell ref="C14:L14"/>
    <mergeCell ref="A15:L15"/>
    <mergeCell ref="A37:L40"/>
  </mergeCells>
  <phoneticPr fontId="4"/>
  <printOptions horizontalCentered="1"/>
  <pageMargins left="0.47244094488188976" right="0.39370078740157483" top="0.78740157480314965" bottom="0.39370078740157483" header="0.31496062992125984" footer="0.31496062992125984"/>
  <pageSetup paperSize="9"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A1:M52"/>
  <sheetViews>
    <sheetView showGridLines="0" zoomScale="85" zoomScaleNormal="85" zoomScaleSheetLayoutView="85" workbookViewId="0">
      <selection activeCell="K21" sqref="K21"/>
    </sheetView>
  </sheetViews>
  <sheetFormatPr defaultRowHeight="18.75" customHeight="1"/>
  <cols>
    <col min="1" max="1" width="8.625" style="162" customWidth="1"/>
    <col min="2" max="2" width="6.625" style="162" customWidth="1"/>
    <col min="3" max="3" width="3.625" style="162" customWidth="1"/>
    <col min="4" max="4" width="5.625" style="162" customWidth="1"/>
    <col min="5" max="5" width="9.125" style="162" customWidth="1"/>
    <col min="6" max="6" width="10.625" style="162" customWidth="1"/>
    <col min="7" max="7" width="9.125" style="162" customWidth="1"/>
    <col min="8" max="8" width="10.625" style="162" customWidth="1"/>
    <col min="9" max="9" width="7" style="162" bestFit="1" customWidth="1"/>
    <col min="10" max="10" width="7.625" style="162" customWidth="1"/>
    <col min="11" max="11" width="10.625" style="162" customWidth="1"/>
    <col min="12" max="12" width="9.125" style="162" customWidth="1"/>
    <col min="13" max="13" width="7.625" style="162" customWidth="1"/>
    <col min="14" max="16384" width="9" style="162" customWidth="1"/>
  </cols>
  <sheetData>
    <row r="1" spans="1:13" s="163" customFormat="1" ht="15.4" customHeight="1">
      <c r="A1" s="162"/>
      <c r="B1" s="162"/>
      <c r="C1" s="162"/>
      <c r="D1" s="162"/>
      <c r="E1" s="162"/>
      <c r="F1" s="162"/>
      <c r="G1" s="162"/>
      <c r="H1" s="162"/>
      <c r="I1" s="162"/>
      <c r="J1" s="162"/>
      <c r="K1" s="162"/>
      <c r="L1" s="162" t="s">
        <v>117</v>
      </c>
    </row>
    <row r="2" spans="1:13" s="163" customFormat="1" ht="15.4" customHeight="1">
      <c r="A2" s="162"/>
      <c r="B2" s="162"/>
      <c r="C2" s="162"/>
      <c r="D2" s="162"/>
      <c r="E2" s="162"/>
      <c r="F2" s="162"/>
      <c r="G2" s="162"/>
      <c r="H2" s="162"/>
      <c r="I2" s="162"/>
      <c r="J2" s="162"/>
      <c r="K2" s="230" t="s">
        <v>69</v>
      </c>
      <c r="L2" s="232"/>
    </row>
    <row r="3" spans="1:13" s="163" customFormat="1" ht="15.4" customHeight="1">
      <c r="A3" s="162"/>
      <c r="B3" s="162"/>
      <c r="C3" s="162"/>
      <c r="D3" s="162"/>
      <c r="E3" s="162"/>
      <c r="F3" s="162"/>
      <c r="G3" s="162"/>
      <c r="H3" s="162"/>
      <c r="I3" s="162"/>
      <c r="J3" s="162"/>
      <c r="K3" s="178"/>
      <c r="L3" s="178"/>
    </row>
    <row r="4" spans="1:13" s="163" customFormat="1" ht="15.4" customHeight="1">
      <c r="A4" s="166" t="s">
        <v>116</v>
      </c>
      <c r="B4" s="166"/>
      <c r="C4" s="166"/>
      <c r="D4" s="166"/>
      <c r="E4" s="166"/>
      <c r="F4" s="166"/>
      <c r="G4" s="166"/>
      <c r="H4" s="166"/>
      <c r="I4" s="166"/>
      <c r="J4" s="166"/>
      <c r="K4" s="166"/>
      <c r="L4" s="166"/>
    </row>
    <row r="5" spans="1:13" s="163" customFormat="1" ht="15.4" customHeight="1">
      <c r="A5" s="167"/>
      <c r="B5" s="178"/>
      <c r="C5" s="178"/>
      <c r="D5" s="178"/>
      <c r="E5" s="178"/>
      <c r="F5" s="178"/>
      <c r="G5" s="178"/>
      <c r="H5" s="178"/>
      <c r="I5" s="178"/>
      <c r="J5" s="178"/>
      <c r="K5" s="178"/>
      <c r="L5" s="178"/>
    </row>
    <row r="6" spans="1:13" s="163" customFormat="1" ht="15.4" customHeight="1">
      <c r="A6" s="199" t="s">
        <v>76</v>
      </c>
      <c r="B6" s="199"/>
      <c r="C6" s="199"/>
      <c r="D6" s="199"/>
      <c r="E6" s="178"/>
      <c r="F6" s="178"/>
      <c r="G6" s="178"/>
      <c r="H6" s="178"/>
      <c r="I6" s="178"/>
      <c r="J6" s="178"/>
      <c r="K6" s="178"/>
      <c r="L6" s="178"/>
    </row>
    <row r="7" spans="1:13" s="163" customFormat="1" ht="15.4" customHeight="1">
      <c r="A7" s="167"/>
      <c r="B7" s="178"/>
      <c r="C7" s="178"/>
      <c r="D7" s="178"/>
      <c r="E7" s="178"/>
      <c r="F7" s="178"/>
      <c r="G7" s="178"/>
      <c r="H7" s="178"/>
      <c r="I7" s="178"/>
      <c r="J7" s="178"/>
      <c r="K7" s="178"/>
      <c r="L7" s="178"/>
    </row>
    <row r="8" spans="1:13" s="163" customFormat="1" ht="15.4" customHeight="1">
      <c r="A8" s="167"/>
      <c r="B8" s="178"/>
      <c r="C8" s="178"/>
      <c r="D8" s="178"/>
      <c r="E8" s="178"/>
      <c r="F8" s="178"/>
      <c r="G8" s="221" t="s">
        <v>13</v>
      </c>
      <c r="H8" s="221"/>
      <c r="I8" s="221"/>
      <c r="J8" s="178"/>
      <c r="K8" s="178"/>
      <c r="L8" s="162"/>
    </row>
    <row r="9" spans="1:13" s="163" customFormat="1" ht="15.4" customHeight="1">
      <c r="A9" s="167"/>
      <c r="B9" s="178"/>
      <c r="C9" s="178"/>
      <c r="D9" s="178"/>
      <c r="E9" s="178"/>
      <c r="F9" s="178"/>
      <c r="G9" s="167" t="s">
        <v>89</v>
      </c>
      <c r="H9" s="167"/>
      <c r="I9" s="227" t="s">
        <v>94</v>
      </c>
      <c r="J9" s="227"/>
      <c r="K9" s="227"/>
      <c r="L9" s="227"/>
    </row>
    <row r="10" spans="1:13" s="163" customFormat="1" ht="15.4" customHeight="1">
      <c r="A10" s="167"/>
      <c r="B10" s="178"/>
      <c r="C10" s="178"/>
      <c r="D10" s="178"/>
      <c r="E10" s="178"/>
      <c r="F10" s="178"/>
      <c r="G10" s="167" t="s">
        <v>10</v>
      </c>
      <c r="H10" s="167"/>
      <c r="I10" s="227" t="s">
        <v>14</v>
      </c>
      <c r="J10" s="227"/>
      <c r="K10" s="227"/>
      <c r="L10" s="227"/>
    </row>
    <row r="11" spans="1:13" s="163" customFormat="1" ht="15.4" customHeight="1">
      <c r="A11" s="167"/>
      <c r="B11" s="178"/>
      <c r="C11" s="178"/>
      <c r="D11" s="178"/>
      <c r="E11" s="178"/>
      <c r="F11" s="178"/>
      <c r="G11" s="167" t="s">
        <v>58</v>
      </c>
      <c r="H11" s="167"/>
      <c r="I11" s="199" t="s">
        <v>17</v>
      </c>
      <c r="J11" s="199"/>
      <c r="K11" s="199"/>
      <c r="L11" s="199"/>
    </row>
    <row r="12" spans="1:13" s="163" customFormat="1" ht="15.4" customHeight="1">
      <c r="A12" s="162"/>
      <c r="B12" s="162"/>
      <c r="C12" s="162"/>
      <c r="D12" s="162"/>
      <c r="E12" s="162"/>
      <c r="F12" s="162"/>
      <c r="G12" s="162"/>
      <c r="H12" s="162"/>
      <c r="I12" s="162"/>
      <c r="J12" s="162"/>
      <c r="K12" s="162"/>
      <c r="L12" s="162"/>
    </row>
    <row r="13" spans="1:13" s="163" customFormat="1" ht="15.4" customHeight="1">
      <c r="A13" s="167" t="s">
        <v>112</v>
      </c>
      <c r="B13" s="162"/>
      <c r="C13" s="162"/>
      <c r="D13" s="162"/>
      <c r="E13" s="162"/>
      <c r="F13" s="162"/>
      <c r="G13" s="162"/>
      <c r="H13" s="162"/>
      <c r="I13" s="162"/>
      <c r="J13" s="162"/>
      <c r="K13" s="162"/>
      <c r="L13" s="162"/>
      <c r="M13" s="162"/>
    </row>
    <row r="14" spans="1:13" s="163" customFormat="1" ht="15.4" customHeight="1">
      <c r="A14" s="162"/>
      <c r="B14" s="162"/>
      <c r="C14" s="162"/>
      <c r="D14" s="162"/>
      <c r="E14" s="162"/>
      <c r="F14" s="162"/>
      <c r="G14" s="162"/>
      <c r="H14" s="162"/>
      <c r="I14" s="162"/>
      <c r="J14" s="162"/>
      <c r="K14" s="162"/>
      <c r="L14" s="162"/>
      <c r="M14" s="162"/>
    </row>
    <row r="15" spans="1:13" s="163" customFormat="1" ht="15.4" customHeight="1">
      <c r="A15" s="167" t="s">
        <v>22</v>
      </c>
      <c r="C15" s="199" t="s">
        <v>92</v>
      </c>
      <c r="D15" s="199"/>
      <c r="E15" s="199"/>
      <c r="F15" s="199"/>
      <c r="G15" s="199"/>
      <c r="H15" s="199"/>
      <c r="I15" s="199"/>
      <c r="J15" s="199"/>
      <c r="K15" s="199"/>
      <c r="L15" s="199"/>
      <c r="M15" s="235"/>
    </row>
    <row r="16" spans="1:13" s="163" customFormat="1" ht="15.4" customHeight="1">
      <c r="A16" s="169" t="s">
        <v>20</v>
      </c>
      <c r="B16" s="169"/>
      <c r="C16" s="169"/>
      <c r="D16" s="169"/>
      <c r="E16" s="169"/>
      <c r="F16" s="169"/>
      <c r="G16" s="169"/>
      <c r="H16" s="169"/>
      <c r="I16" s="169"/>
      <c r="J16" s="169"/>
      <c r="K16" s="169"/>
      <c r="L16" s="169"/>
      <c r="M16" s="236"/>
    </row>
    <row r="17" spans="1:12" ht="23.25">
      <c r="A17" s="200" t="s">
        <v>16</v>
      </c>
      <c r="B17" s="200" t="s">
        <v>24</v>
      </c>
      <c r="C17" s="200" t="s">
        <v>25</v>
      </c>
      <c r="D17" s="200" t="s">
        <v>28</v>
      </c>
      <c r="E17" s="200" t="s">
        <v>34</v>
      </c>
      <c r="F17" s="200" t="s">
        <v>19</v>
      </c>
      <c r="G17" s="200" t="s">
        <v>7</v>
      </c>
      <c r="H17" s="200" t="s">
        <v>37</v>
      </c>
      <c r="I17" s="170" t="s">
        <v>118</v>
      </c>
      <c r="J17" s="170" t="s">
        <v>93</v>
      </c>
      <c r="K17" s="200" t="s">
        <v>120</v>
      </c>
      <c r="L17" s="200" t="s">
        <v>40</v>
      </c>
    </row>
    <row r="18" spans="1:12" ht="15.4" customHeight="1">
      <c r="A18" s="171"/>
      <c r="B18" s="180"/>
      <c r="C18" s="183"/>
      <c r="D18" s="188"/>
      <c r="E18" s="183"/>
      <c r="F18" s="183"/>
      <c r="G18" s="183"/>
      <c r="H18" s="183"/>
      <c r="I18" s="183"/>
      <c r="J18" s="192"/>
      <c r="K18" s="183"/>
      <c r="L18" s="183"/>
    </row>
    <row r="19" spans="1:12" ht="15.4" customHeight="1">
      <c r="A19" s="173" t="s">
        <v>79</v>
      </c>
      <c r="B19" s="208" t="s">
        <v>55</v>
      </c>
      <c r="C19" s="185" t="s">
        <v>41</v>
      </c>
      <c r="D19" s="213" t="s">
        <v>53</v>
      </c>
      <c r="E19" s="217" t="s">
        <v>35</v>
      </c>
      <c r="F19" s="217" t="s">
        <v>95</v>
      </c>
      <c r="G19" s="217" t="s">
        <v>113</v>
      </c>
      <c r="H19" s="223" t="s">
        <v>97</v>
      </c>
      <c r="I19" s="217" t="s">
        <v>35</v>
      </c>
      <c r="J19" s="217" t="s">
        <v>95</v>
      </c>
      <c r="K19" s="217" t="s">
        <v>95</v>
      </c>
      <c r="L19" s="184"/>
    </row>
    <row r="20" spans="1:12" ht="15.4" customHeight="1">
      <c r="A20" s="173" t="s">
        <v>79</v>
      </c>
      <c r="B20" s="208" t="s">
        <v>55</v>
      </c>
      <c r="C20" s="185" t="s">
        <v>41</v>
      </c>
      <c r="D20" s="213" t="s">
        <v>53</v>
      </c>
      <c r="E20" s="217" t="s">
        <v>35</v>
      </c>
      <c r="F20" s="217" t="s">
        <v>95</v>
      </c>
      <c r="G20" s="217" t="s">
        <v>113</v>
      </c>
      <c r="H20" s="223" t="s">
        <v>97</v>
      </c>
      <c r="I20" s="217" t="s">
        <v>35</v>
      </c>
      <c r="J20" s="217" t="s">
        <v>95</v>
      </c>
      <c r="K20" s="217" t="s">
        <v>95</v>
      </c>
      <c r="L20" s="184"/>
    </row>
    <row r="21" spans="1:12" ht="15.4" customHeight="1">
      <c r="A21" s="173"/>
      <c r="B21" s="208"/>
      <c r="C21" s="185"/>
      <c r="D21" s="213" t="s">
        <v>53</v>
      </c>
      <c r="E21" s="217" t="s">
        <v>35</v>
      </c>
      <c r="F21" s="217" t="s">
        <v>95</v>
      </c>
      <c r="G21" s="217"/>
      <c r="H21" s="223"/>
      <c r="I21" s="217" t="s">
        <v>35</v>
      </c>
      <c r="J21" s="217" t="s">
        <v>95</v>
      </c>
      <c r="K21" s="217" t="s">
        <v>95</v>
      </c>
      <c r="L21" s="233" t="s">
        <v>107</v>
      </c>
    </row>
    <row r="22" spans="1:12" ht="15.4" customHeight="1">
      <c r="A22" s="172"/>
      <c r="B22" s="172"/>
      <c r="C22" s="184"/>
      <c r="D22" s="214"/>
      <c r="E22" s="184"/>
      <c r="F22" s="184"/>
      <c r="G22" s="184"/>
      <c r="H22" s="184"/>
      <c r="I22" s="184"/>
      <c r="J22" s="184"/>
      <c r="K22" s="184"/>
      <c r="L22" s="184"/>
    </row>
    <row r="23" spans="1:12" ht="15.4" customHeight="1">
      <c r="A23" s="173" t="s">
        <v>79</v>
      </c>
      <c r="B23" s="208" t="s">
        <v>55</v>
      </c>
      <c r="C23" s="185" t="s">
        <v>41</v>
      </c>
      <c r="D23" s="213" t="s">
        <v>53</v>
      </c>
      <c r="E23" s="217" t="s">
        <v>35</v>
      </c>
      <c r="F23" s="217" t="s">
        <v>95</v>
      </c>
      <c r="G23" s="217" t="s">
        <v>113</v>
      </c>
      <c r="H23" s="223" t="s">
        <v>98</v>
      </c>
      <c r="I23" s="217" t="s">
        <v>35</v>
      </c>
      <c r="J23" s="217" t="s">
        <v>95</v>
      </c>
      <c r="K23" s="217" t="s">
        <v>95</v>
      </c>
      <c r="L23" s="184"/>
    </row>
    <row r="24" spans="1:12" ht="15.4" customHeight="1">
      <c r="A24" s="173" t="s">
        <v>79</v>
      </c>
      <c r="B24" s="208" t="s">
        <v>55</v>
      </c>
      <c r="C24" s="185" t="s">
        <v>41</v>
      </c>
      <c r="D24" s="213" t="s">
        <v>53</v>
      </c>
      <c r="E24" s="217" t="s">
        <v>35</v>
      </c>
      <c r="F24" s="217" t="s">
        <v>95</v>
      </c>
      <c r="G24" s="217" t="s">
        <v>113</v>
      </c>
      <c r="H24" s="223" t="s">
        <v>98</v>
      </c>
      <c r="I24" s="217" t="s">
        <v>35</v>
      </c>
      <c r="J24" s="217" t="s">
        <v>95</v>
      </c>
      <c r="K24" s="217" t="s">
        <v>95</v>
      </c>
      <c r="L24" s="184"/>
    </row>
    <row r="25" spans="1:12" ht="15.4" customHeight="1">
      <c r="A25" s="173"/>
      <c r="B25" s="208"/>
      <c r="C25" s="185"/>
      <c r="D25" s="213" t="s">
        <v>53</v>
      </c>
      <c r="E25" s="217" t="s">
        <v>35</v>
      </c>
      <c r="F25" s="217" t="s">
        <v>95</v>
      </c>
      <c r="G25" s="217"/>
      <c r="H25" s="223"/>
      <c r="I25" s="217" t="s">
        <v>35</v>
      </c>
      <c r="J25" s="217" t="s">
        <v>95</v>
      </c>
      <c r="K25" s="217" t="s">
        <v>95</v>
      </c>
      <c r="L25" s="223" t="s">
        <v>108</v>
      </c>
    </row>
    <row r="26" spans="1:12" ht="15.4" customHeight="1">
      <c r="A26" s="172"/>
      <c r="B26" s="172"/>
      <c r="C26" s="184"/>
      <c r="D26" s="214"/>
      <c r="E26" s="184"/>
      <c r="F26" s="220"/>
      <c r="G26" s="220"/>
      <c r="H26" s="184"/>
      <c r="I26" s="184"/>
      <c r="J26" s="228"/>
      <c r="K26" s="184"/>
      <c r="L26" s="184"/>
    </row>
    <row r="27" spans="1:12" ht="15.4" customHeight="1">
      <c r="A27" s="201" t="s">
        <v>79</v>
      </c>
      <c r="B27" s="209" t="s">
        <v>56</v>
      </c>
      <c r="C27" s="186"/>
      <c r="D27" s="213" t="s">
        <v>53</v>
      </c>
      <c r="E27" s="191"/>
      <c r="F27" s="217" t="s">
        <v>99</v>
      </c>
      <c r="G27" s="217"/>
      <c r="H27" s="224"/>
      <c r="I27" s="191"/>
      <c r="J27" s="217" t="s">
        <v>99</v>
      </c>
      <c r="K27" s="217" t="s">
        <v>95</v>
      </c>
      <c r="L27" s="234"/>
    </row>
    <row r="28" spans="1:12" ht="15.4" customHeight="1">
      <c r="A28" s="202" t="s">
        <v>5</v>
      </c>
      <c r="B28" s="202"/>
      <c r="C28" s="211"/>
      <c r="D28" s="215"/>
      <c r="E28" s="218"/>
      <c r="F28" s="219" t="s">
        <v>99</v>
      </c>
      <c r="G28" s="219"/>
      <c r="H28" s="219"/>
      <c r="I28" s="218"/>
      <c r="J28" s="219" t="s">
        <v>99</v>
      </c>
      <c r="K28" s="219" t="s">
        <v>95</v>
      </c>
      <c r="L28" s="211"/>
    </row>
    <row r="29" spans="1:12" ht="15.4" customHeight="1">
      <c r="A29" s="172"/>
      <c r="B29" s="172"/>
      <c r="C29" s="184"/>
      <c r="D29" s="189"/>
      <c r="E29" s="184"/>
      <c r="F29" s="184"/>
      <c r="G29" s="184"/>
      <c r="H29" s="184"/>
      <c r="I29" s="184"/>
      <c r="J29" s="184"/>
      <c r="K29" s="184"/>
      <c r="L29" s="184"/>
    </row>
    <row r="30" spans="1:12" ht="15.4" customHeight="1">
      <c r="A30" s="173" t="s">
        <v>100</v>
      </c>
      <c r="B30" s="208" t="s">
        <v>55</v>
      </c>
      <c r="C30" s="185" t="s">
        <v>101</v>
      </c>
      <c r="D30" s="216" t="s">
        <v>102</v>
      </c>
      <c r="E30" s="217" t="s">
        <v>53</v>
      </c>
      <c r="F30" s="217" t="s">
        <v>35</v>
      </c>
      <c r="G30" s="217" t="s">
        <v>87</v>
      </c>
      <c r="H30" s="223" t="s">
        <v>98</v>
      </c>
      <c r="I30" s="217" t="s">
        <v>53</v>
      </c>
      <c r="J30" s="217" t="s">
        <v>35</v>
      </c>
      <c r="K30" s="217" t="s">
        <v>35</v>
      </c>
      <c r="L30" s="184"/>
    </row>
    <row r="31" spans="1:12" ht="15.4" customHeight="1">
      <c r="A31" s="173" t="s">
        <v>100</v>
      </c>
      <c r="B31" s="208" t="s">
        <v>55</v>
      </c>
      <c r="C31" s="185" t="s">
        <v>101</v>
      </c>
      <c r="D31" s="216" t="s">
        <v>102</v>
      </c>
      <c r="E31" s="217" t="s">
        <v>53</v>
      </c>
      <c r="F31" s="217" t="s">
        <v>35</v>
      </c>
      <c r="G31" s="217" t="s">
        <v>87</v>
      </c>
      <c r="H31" s="223" t="s">
        <v>98</v>
      </c>
      <c r="I31" s="217" t="s">
        <v>53</v>
      </c>
      <c r="J31" s="217" t="s">
        <v>35</v>
      </c>
      <c r="K31" s="217" t="s">
        <v>35</v>
      </c>
      <c r="L31" s="184"/>
    </row>
    <row r="32" spans="1:12" ht="15.4" customHeight="1">
      <c r="A32" s="203"/>
      <c r="B32" s="208"/>
      <c r="C32" s="185"/>
      <c r="D32" s="216" t="s">
        <v>102</v>
      </c>
      <c r="E32" s="217" t="s">
        <v>53</v>
      </c>
      <c r="F32" s="217" t="s">
        <v>35</v>
      </c>
      <c r="G32" s="217"/>
      <c r="H32" s="223"/>
      <c r="I32" s="217" t="s">
        <v>53</v>
      </c>
      <c r="J32" s="217" t="s">
        <v>35</v>
      </c>
      <c r="K32" s="217" t="s">
        <v>35</v>
      </c>
      <c r="L32" s="223" t="s">
        <v>108</v>
      </c>
    </row>
    <row r="33" spans="1:13" ht="15.4" customHeight="1">
      <c r="A33" s="204"/>
      <c r="B33" s="172"/>
      <c r="C33" s="184"/>
      <c r="D33" s="189"/>
      <c r="E33" s="184"/>
      <c r="F33" s="220"/>
      <c r="G33" s="220"/>
      <c r="H33" s="184"/>
      <c r="I33" s="184"/>
      <c r="J33" s="228"/>
      <c r="K33" s="184"/>
      <c r="L33" s="184"/>
    </row>
    <row r="34" spans="1:13" ht="15.4" customHeight="1">
      <c r="A34" s="201" t="s">
        <v>100</v>
      </c>
      <c r="B34" s="209" t="s">
        <v>56</v>
      </c>
      <c r="C34" s="186"/>
      <c r="D34" s="216" t="s">
        <v>102</v>
      </c>
      <c r="E34" s="184"/>
      <c r="F34" s="217" t="s">
        <v>95</v>
      </c>
      <c r="G34" s="217"/>
      <c r="H34" s="225"/>
      <c r="I34" s="184"/>
      <c r="J34" s="217" t="s">
        <v>95</v>
      </c>
      <c r="K34" s="217" t="s">
        <v>95</v>
      </c>
      <c r="L34" s="234"/>
    </row>
    <row r="35" spans="1:13" ht="15.4" customHeight="1">
      <c r="A35" s="204"/>
      <c r="B35" s="172"/>
      <c r="C35" s="184"/>
      <c r="D35" s="189"/>
      <c r="E35" s="184"/>
      <c r="F35" s="184"/>
      <c r="G35" s="184"/>
      <c r="H35" s="184"/>
      <c r="I35" s="184"/>
      <c r="J35" s="184"/>
      <c r="K35" s="184"/>
      <c r="L35" s="184"/>
    </row>
    <row r="36" spans="1:13" ht="15.4" customHeight="1">
      <c r="A36" s="173" t="s">
        <v>103</v>
      </c>
      <c r="B36" s="208" t="s">
        <v>55</v>
      </c>
      <c r="C36" s="185" t="s">
        <v>101</v>
      </c>
      <c r="D36" s="216" t="s">
        <v>102</v>
      </c>
      <c r="E36" s="217" t="s">
        <v>53</v>
      </c>
      <c r="F36" s="217" t="s">
        <v>35</v>
      </c>
      <c r="G36" s="217" t="s">
        <v>114</v>
      </c>
      <c r="H36" s="223" t="s">
        <v>104</v>
      </c>
      <c r="I36" s="217" t="s">
        <v>53</v>
      </c>
      <c r="J36" s="217" t="s">
        <v>35</v>
      </c>
      <c r="K36" s="217" t="s">
        <v>35</v>
      </c>
      <c r="L36" s="184"/>
    </row>
    <row r="37" spans="1:13" ht="15.4" customHeight="1">
      <c r="A37" s="173" t="s">
        <v>103</v>
      </c>
      <c r="B37" s="208" t="s">
        <v>55</v>
      </c>
      <c r="C37" s="185" t="s">
        <v>101</v>
      </c>
      <c r="D37" s="216" t="s">
        <v>102</v>
      </c>
      <c r="E37" s="217" t="s">
        <v>53</v>
      </c>
      <c r="F37" s="217" t="s">
        <v>35</v>
      </c>
      <c r="G37" s="217" t="s">
        <v>114</v>
      </c>
      <c r="H37" s="223" t="s">
        <v>104</v>
      </c>
      <c r="I37" s="217" t="s">
        <v>53</v>
      </c>
      <c r="J37" s="217" t="s">
        <v>35</v>
      </c>
      <c r="K37" s="217" t="s">
        <v>35</v>
      </c>
      <c r="L37" s="184"/>
    </row>
    <row r="38" spans="1:13" ht="15.4" customHeight="1">
      <c r="A38" s="203"/>
      <c r="B38" s="208"/>
      <c r="C38" s="185"/>
      <c r="D38" s="216" t="s">
        <v>102</v>
      </c>
      <c r="E38" s="217" t="s">
        <v>53</v>
      </c>
      <c r="F38" s="217" t="s">
        <v>35</v>
      </c>
      <c r="G38" s="217"/>
      <c r="H38" s="223"/>
      <c r="I38" s="217" t="s">
        <v>53</v>
      </c>
      <c r="J38" s="217" t="s">
        <v>35</v>
      </c>
      <c r="K38" s="217" t="s">
        <v>35</v>
      </c>
      <c r="L38" s="223" t="s">
        <v>110</v>
      </c>
    </row>
    <row r="39" spans="1:13" ht="15.4" customHeight="1">
      <c r="A39" s="204"/>
      <c r="B39" s="172"/>
      <c r="C39" s="184"/>
      <c r="D39" s="189"/>
      <c r="E39" s="184"/>
      <c r="F39" s="220"/>
      <c r="G39" s="220"/>
      <c r="H39" s="184"/>
      <c r="I39" s="184"/>
      <c r="J39" s="228"/>
      <c r="K39" s="184"/>
      <c r="L39" s="184"/>
    </row>
    <row r="40" spans="1:13" ht="15.4" customHeight="1">
      <c r="A40" s="201" t="s">
        <v>100</v>
      </c>
      <c r="B40" s="209" t="s">
        <v>56</v>
      </c>
      <c r="C40" s="186"/>
      <c r="D40" s="216" t="s">
        <v>102</v>
      </c>
      <c r="E40" s="184"/>
      <c r="F40" s="217" t="s">
        <v>95</v>
      </c>
      <c r="G40" s="217"/>
      <c r="H40" s="225"/>
      <c r="I40" s="184"/>
      <c r="J40" s="217" t="s">
        <v>95</v>
      </c>
      <c r="K40" s="217" t="s">
        <v>95</v>
      </c>
      <c r="L40" s="234"/>
    </row>
    <row r="41" spans="1:13" ht="15.4" customHeight="1">
      <c r="A41" s="201"/>
      <c r="B41" s="209"/>
      <c r="C41" s="186"/>
      <c r="D41" s="216"/>
      <c r="E41" s="184"/>
      <c r="F41" s="217"/>
      <c r="G41" s="217"/>
      <c r="H41" s="225"/>
      <c r="I41" s="184"/>
      <c r="J41" s="217"/>
      <c r="K41" s="217"/>
      <c r="L41" s="234"/>
    </row>
    <row r="42" spans="1:13" ht="15.4" customHeight="1">
      <c r="A42" s="202" t="s">
        <v>105</v>
      </c>
      <c r="B42" s="202"/>
      <c r="C42" s="211"/>
      <c r="D42" s="215"/>
      <c r="E42" s="219"/>
      <c r="F42" s="219" t="s">
        <v>95</v>
      </c>
      <c r="G42" s="219"/>
      <c r="H42" s="219"/>
      <c r="I42" s="218"/>
      <c r="J42" s="219" t="s">
        <v>95</v>
      </c>
      <c r="K42" s="219" t="s">
        <v>95</v>
      </c>
      <c r="L42" s="211"/>
    </row>
    <row r="43" spans="1:13" ht="15.4" customHeight="1">
      <c r="A43" s="204"/>
      <c r="B43" s="209"/>
      <c r="C43" s="184"/>
      <c r="D43" s="186"/>
      <c r="E43" s="184"/>
      <c r="F43" s="184"/>
      <c r="G43" s="184"/>
      <c r="H43" s="184"/>
      <c r="I43" s="184"/>
      <c r="J43" s="184"/>
      <c r="K43" s="184"/>
      <c r="L43" s="184"/>
    </row>
    <row r="44" spans="1:13" ht="15.4" customHeight="1">
      <c r="A44" s="205" t="s">
        <v>50</v>
      </c>
      <c r="B44" s="210"/>
      <c r="C44" s="184"/>
      <c r="D44" s="186"/>
      <c r="E44" s="184"/>
      <c r="F44" s="184"/>
      <c r="G44" s="184"/>
      <c r="H44" s="184"/>
      <c r="I44" s="184"/>
      <c r="J44" s="184"/>
      <c r="K44" s="217" t="s">
        <v>95</v>
      </c>
      <c r="L44" s="184"/>
    </row>
    <row r="45" spans="1:13" ht="15.4" customHeight="1">
      <c r="A45" s="205" t="s">
        <v>72</v>
      </c>
      <c r="B45" s="210"/>
      <c r="C45" s="185"/>
      <c r="D45" s="185"/>
      <c r="E45" s="194"/>
      <c r="F45" s="184"/>
      <c r="G45" s="184"/>
      <c r="H45" s="186"/>
      <c r="I45" s="186"/>
      <c r="J45" s="229"/>
      <c r="K45" s="217" t="s">
        <v>95</v>
      </c>
      <c r="L45" s="184"/>
    </row>
    <row r="46" spans="1:13" ht="15.4" customHeight="1">
      <c r="A46" s="206"/>
      <c r="B46" s="206"/>
      <c r="C46" s="212"/>
      <c r="D46" s="212"/>
      <c r="E46" s="206"/>
      <c r="F46" s="206"/>
      <c r="G46" s="222"/>
      <c r="H46" s="226"/>
      <c r="I46" s="226"/>
      <c r="J46" s="226"/>
      <c r="K46" s="231"/>
      <c r="L46" s="222"/>
      <c r="M46" s="226"/>
    </row>
    <row r="47" spans="1:13" ht="15.4" customHeight="1">
      <c r="A47" s="176" t="s">
        <v>39</v>
      </c>
      <c r="B47" s="181"/>
      <c r="C47" s="181"/>
      <c r="D47" s="181"/>
      <c r="E47" s="181"/>
      <c r="F47" s="181"/>
      <c r="G47" s="181"/>
      <c r="H47" s="181"/>
      <c r="I47" s="181"/>
      <c r="J47" s="181"/>
      <c r="K47" s="181"/>
      <c r="L47" s="181"/>
      <c r="M47" s="181"/>
    </row>
    <row r="48" spans="1:13" ht="15.4" customHeight="1">
      <c r="A48" s="177" t="s">
        <v>77</v>
      </c>
      <c r="B48" s="177"/>
      <c r="C48" s="177"/>
      <c r="D48" s="177"/>
      <c r="E48" s="177"/>
      <c r="F48" s="177"/>
      <c r="G48" s="177"/>
      <c r="H48" s="177"/>
      <c r="I48" s="177"/>
      <c r="J48" s="177"/>
      <c r="K48" s="177"/>
      <c r="L48" s="177"/>
      <c r="M48" s="237"/>
    </row>
    <row r="49" spans="1:13" ht="15.4" customHeight="1">
      <c r="A49" s="177"/>
      <c r="B49" s="177"/>
      <c r="C49" s="177"/>
      <c r="D49" s="177"/>
      <c r="E49" s="177"/>
      <c r="F49" s="177"/>
      <c r="G49" s="177"/>
      <c r="H49" s="177"/>
      <c r="I49" s="177"/>
      <c r="J49" s="177"/>
      <c r="K49" s="177"/>
      <c r="L49" s="177"/>
      <c r="M49" s="237"/>
    </row>
    <row r="50" spans="1:13" ht="15.4" customHeight="1">
      <c r="A50" s="177"/>
      <c r="B50" s="177"/>
      <c r="C50" s="177"/>
      <c r="D50" s="177"/>
      <c r="E50" s="177"/>
      <c r="F50" s="177"/>
      <c r="G50" s="177"/>
      <c r="H50" s="177"/>
      <c r="I50" s="177"/>
      <c r="J50" s="177"/>
      <c r="K50" s="177"/>
      <c r="L50" s="177"/>
      <c r="M50" s="237"/>
    </row>
    <row r="51" spans="1:13" ht="15.4" customHeight="1">
      <c r="A51" s="177"/>
      <c r="B51" s="177"/>
      <c r="C51" s="177"/>
      <c r="D51" s="177"/>
      <c r="E51" s="177"/>
      <c r="F51" s="177"/>
      <c r="G51" s="177"/>
      <c r="H51" s="177"/>
      <c r="I51" s="177"/>
      <c r="J51" s="177"/>
      <c r="K51" s="177"/>
      <c r="L51" s="177"/>
      <c r="M51" s="238"/>
    </row>
    <row r="52" spans="1:13" ht="15.6" customHeight="1">
      <c r="A52" s="207"/>
    </row>
    <row r="53" spans="1:13" ht="15.6" customHeight="1"/>
    <row r="54" spans="1:13" ht="15.6" customHeight="1"/>
    <row r="55" spans="1:13" ht="15.6" customHeight="1"/>
    <row r="56" spans="1:13" ht="15.6" customHeight="1"/>
    <row r="57" spans="1:13" ht="15.6" customHeight="1"/>
  </sheetData>
  <mergeCells count="18">
    <mergeCell ref="K2:L2"/>
    <mergeCell ref="A4:L4"/>
    <mergeCell ref="A6:D6"/>
    <mergeCell ref="G8:H8"/>
    <mergeCell ref="G9:H9"/>
    <mergeCell ref="I9:L9"/>
    <mergeCell ref="G10:H10"/>
    <mergeCell ref="I10:L10"/>
    <mergeCell ref="G11:H11"/>
    <mergeCell ref="I11:L11"/>
    <mergeCell ref="C15:L15"/>
    <mergeCell ref="A16:L16"/>
    <mergeCell ref="A28:B28"/>
    <mergeCell ref="A42:B42"/>
    <mergeCell ref="A44:B44"/>
    <mergeCell ref="A45:B45"/>
    <mergeCell ref="C45:D45"/>
    <mergeCell ref="A48:L51"/>
  </mergeCells>
  <phoneticPr fontId="4"/>
  <printOptions horizontalCentered="1" verticalCentered="1"/>
  <pageMargins left="0.59055118110236227" right="0.51181102362204722" top="0.59055118110236227" bottom="0.35433070866141736" header="0.31496062992125984" footer="0.31496062992125984"/>
  <pageSetup paperSize="9" scale="91" fitToWidth="1" fitToHeight="1" orientation="portrait" usePrinterDefaults="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9933"/>
  </sheetPr>
  <dimension ref="A1:O23"/>
  <sheetViews>
    <sheetView showGridLines="0" view="pageBreakPreview" topLeftCell="G2" zoomScale="115" zoomScaleSheetLayoutView="115" workbookViewId="0">
      <selection activeCell="Q2" sqref="Q2"/>
    </sheetView>
  </sheetViews>
  <sheetFormatPr defaultRowHeight="18.75" customHeight="1"/>
  <cols>
    <col min="1" max="2" width="6.125" style="162" customWidth="1"/>
    <col min="3" max="3" width="4.5" style="162" bestFit="1" customWidth="1"/>
    <col min="4" max="4" width="5.25" style="162" bestFit="1" customWidth="1"/>
    <col min="5" max="8" width="7.5" style="162" customWidth="1"/>
    <col min="9" max="10" width="5.625" style="162" customWidth="1"/>
    <col min="11" max="11" width="4.5" style="162" bestFit="1" customWidth="1"/>
    <col min="12" max="12" width="6.125" style="162" customWidth="1"/>
    <col min="13" max="14" width="7.5" style="162" customWidth="1"/>
    <col min="15" max="15" width="6.125" style="162" customWidth="1"/>
    <col min="16" max="16384" width="9" style="162" customWidth="1"/>
  </cols>
  <sheetData>
    <row r="1" spans="1:15" s="163" customFormat="1" ht="15.4" customHeight="1">
      <c r="A1" s="162"/>
      <c r="B1" s="162"/>
      <c r="C1" s="162"/>
      <c r="D1" s="162"/>
      <c r="E1" s="162"/>
      <c r="F1" s="162"/>
      <c r="G1" s="162"/>
      <c r="H1" s="162"/>
      <c r="I1" s="162"/>
      <c r="J1" s="162"/>
      <c r="K1" s="162"/>
      <c r="L1" s="162"/>
      <c r="M1" s="162"/>
      <c r="O1" s="262" t="s">
        <v>210</v>
      </c>
    </row>
    <row r="2" spans="1:15" s="163" customFormat="1" ht="15.4" customHeight="1">
      <c r="A2" s="162"/>
      <c r="B2" s="162"/>
      <c r="C2" s="162"/>
      <c r="D2" s="162"/>
      <c r="E2" s="162"/>
      <c r="F2" s="162"/>
      <c r="G2" s="162"/>
      <c r="H2" s="162"/>
      <c r="I2" s="162"/>
      <c r="J2" s="178"/>
      <c r="K2" s="178"/>
      <c r="L2" s="178"/>
      <c r="M2" s="178"/>
      <c r="N2" s="178"/>
    </row>
    <row r="3" spans="1:15" s="163" customFormat="1" ht="15.4" customHeight="1">
      <c r="A3" s="239" t="s">
        <v>211</v>
      </c>
      <c r="B3" s="239"/>
      <c r="C3" s="239"/>
      <c r="D3" s="239"/>
      <c r="E3" s="239"/>
      <c r="F3" s="239"/>
      <c r="G3" s="239"/>
      <c r="H3" s="239"/>
      <c r="I3" s="239"/>
      <c r="J3" s="239"/>
      <c r="K3" s="239"/>
      <c r="L3" s="239"/>
      <c r="M3" s="239"/>
      <c r="N3" s="239"/>
    </row>
    <row r="4" spans="1:15" s="163" customFormat="1" ht="15.4" customHeight="1">
      <c r="A4" s="240" t="s">
        <v>212</v>
      </c>
      <c r="B4" s="240" t="s">
        <v>213</v>
      </c>
      <c r="C4" s="240" t="s">
        <v>25</v>
      </c>
      <c r="D4" s="240" t="s">
        <v>28</v>
      </c>
      <c r="E4" s="246" t="s">
        <v>214</v>
      </c>
      <c r="F4" s="248" t="s">
        <v>216</v>
      </c>
      <c r="G4" s="240" t="s">
        <v>217</v>
      </c>
      <c r="H4" s="250" t="s">
        <v>152</v>
      </c>
      <c r="I4" s="255" t="s">
        <v>203</v>
      </c>
      <c r="J4" s="261"/>
      <c r="K4" s="261"/>
      <c r="L4" s="261"/>
      <c r="M4" s="261"/>
      <c r="N4" s="261"/>
      <c r="O4" s="210"/>
    </row>
    <row r="5" spans="1:15" s="164" customFormat="1" ht="23.25" customHeight="1">
      <c r="A5" s="170"/>
      <c r="B5" s="170"/>
      <c r="C5" s="170"/>
      <c r="D5" s="170"/>
      <c r="E5" s="200"/>
      <c r="F5" s="249"/>
      <c r="G5" s="170"/>
      <c r="H5" s="251"/>
      <c r="I5" s="256" t="s">
        <v>212</v>
      </c>
      <c r="J5" s="170" t="s">
        <v>213</v>
      </c>
      <c r="K5" s="170" t="s">
        <v>25</v>
      </c>
      <c r="L5" s="170" t="s">
        <v>28</v>
      </c>
      <c r="M5" s="200" t="s">
        <v>214</v>
      </c>
      <c r="N5" s="200" t="s">
        <v>216</v>
      </c>
      <c r="O5" s="170" t="s">
        <v>7</v>
      </c>
    </row>
    <row r="6" spans="1:15" ht="15.4" customHeight="1">
      <c r="A6" s="241"/>
      <c r="B6" s="244"/>
      <c r="C6" s="244"/>
      <c r="D6" s="244"/>
      <c r="E6" s="244"/>
      <c r="F6" s="244"/>
      <c r="G6" s="244"/>
      <c r="H6" s="252"/>
      <c r="I6" s="257"/>
      <c r="J6" s="244"/>
      <c r="K6" s="244"/>
      <c r="L6" s="244"/>
      <c r="M6" s="244"/>
      <c r="N6" s="244"/>
      <c r="O6" s="244"/>
    </row>
    <row r="7" spans="1:15" ht="15.4" customHeight="1">
      <c r="A7" s="242"/>
      <c r="B7" s="242"/>
      <c r="C7" s="242"/>
      <c r="D7" s="246"/>
      <c r="E7" s="242"/>
      <c r="F7" s="242"/>
      <c r="G7" s="242"/>
      <c r="H7" s="253"/>
      <c r="I7" s="258"/>
      <c r="J7" s="208"/>
      <c r="K7" s="245"/>
      <c r="L7" s="245"/>
      <c r="M7" s="208"/>
      <c r="N7" s="208"/>
      <c r="O7" s="208"/>
    </row>
    <row r="8" spans="1:15" ht="15.4" customHeight="1">
      <c r="A8" s="208"/>
      <c r="B8" s="208"/>
      <c r="C8" s="245"/>
      <c r="D8" s="190"/>
      <c r="E8" s="247"/>
      <c r="F8" s="247"/>
      <c r="G8" s="208"/>
      <c r="H8" s="254"/>
      <c r="I8" s="258"/>
      <c r="J8" s="208"/>
      <c r="K8" s="245"/>
      <c r="L8" s="190"/>
      <c r="M8" s="208"/>
      <c r="N8" s="247"/>
      <c r="O8" s="208"/>
    </row>
    <row r="9" spans="1:15" ht="15.4" customHeight="1">
      <c r="A9" s="242"/>
      <c r="B9" s="242"/>
      <c r="C9" s="242"/>
      <c r="D9" s="246"/>
      <c r="E9" s="242"/>
      <c r="F9" s="242"/>
      <c r="G9" s="242"/>
      <c r="H9" s="253"/>
      <c r="I9" s="258"/>
      <c r="J9" s="208"/>
      <c r="K9" s="245"/>
      <c r="L9" s="245"/>
      <c r="M9" s="208"/>
      <c r="N9" s="247"/>
      <c r="O9" s="208"/>
    </row>
    <row r="10" spans="1:15" ht="15.4" customHeight="1">
      <c r="A10" s="242"/>
      <c r="B10" s="242"/>
      <c r="C10" s="242"/>
      <c r="D10" s="246"/>
      <c r="E10" s="242"/>
      <c r="F10" s="242"/>
      <c r="G10" s="242"/>
      <c r="H10" s="253"/>
      <c r="I10" s="258"/>
      <c r="J10" s="208"/>
      <c r="K10" s="245"/>
      <c r="L10" s="245"/>
      <c r="M10" s="208"/>
      <c r="N10" s="208"/>
      <c r="O10" s="208"/>
    </row>
    <row r="11" spans="1:15" ht="15.4" customHeight="1">
      <c r="A11" s="208"/>
      <c r="B11" s="208"/>
      <c r="C11" s="245"/>
      <c r="D11" s="190"/>
      <c r="E11" s="247"/>
      <c r="F11" s="247"/>
      <c r="G11" s="208"/>
      <c r="H11" s="254"/>
      <c r="I11" s="258"/>
      <c r="J11" s="208"/>
      <c r="K11" s="245"/>
      <c r="L11" s="190"/>
      <c r="M11" s="208"/>
      <c r="N11" s="247"/>
      <c r="O11" s="208"/>
    </row>
    <row r="12" spans="1:15" ht="15.4" customHeight="1">
      <c r="A12" s="242"/>
      <c r="B12" s="242"/>
      <c r="C12" s="242"/>
      <c r="D12" s="246"/>
      <c r="E12" s="242"/>
      <c r="F12" s="242"/>
      <c r="G12" s="242"/>
      <c r="H12" s="253"/>
      <c r="I12" s="258"/>
      <c r="J12" s="208"/>
      <c r="K12" s="245"/>
      <c r="L12" s="190"/>
      <c r="M12" s="208"/>
      <c r="N12" s="247"/>
      <c r="O12" s="208"/>
    </row>
    <row r="13" spans="1:15" ht="15.4" customHeight="1">
      <c r="A13" s="242"/>
      <c r="B13" s="242"/>
      <c r="C13" s="242"/>
      <c r="D13" s="246"/>
      <c r="E13" s="242"/>
      <c r="F13" s="242"/>
      <c r="G13" s="242"/>
      <c r="H13" s="253"/>
      <c r="I13" s="259"/>
      <c r="J13" s="242"/>
      <c r="K13" s="242"/>
      <c r="L13" s="246"/>
      <c r="M13" s="242"/>
      <c r="N13" s="242"/>
      <c r="O13" s="242"/>
    </row>
    <row r="14" spans="1:15" ht="15.4" customHeight="1">
      <c r="A14" s="208"/>
      <c r="B14" s="208"/>
      <c r="C14" s="245"/>
      <c r="D14" s="245"/>
      <c r="E14" s="208"/>
      <c r="F14" s="208"/>
      <c r="G14" s="208"/>
      <c r="H14" s="254"/>
      <c r="I14" s="258"/>
      <c r="J14" s="208"/>
      <c r="K14" s="245"/>
      <c r="L14" s="190"/>
      <c r="M14" s="208"/>
      <c r="N14" s="247"/>
      <c r="O14" s="208"/>
    </row>
    <row r="15" spans="1:15" ht="15.4" customHeight="1">
      <c r="A15" s="242"/>
      <c r="B15" s="242"/>
      <c r="C15" s="242"/>
      <c r="D15" s="246"/>
      <c r="E15" s="242"/>
      <c r="F15" s="242"/>
      <c r="G15" s="242"/>
      <c r="H15" s="253"/>
      <c r="I15" s="259"/>
      <c r="J15" s="242"/>
      <c r="K15" s="242"/>
      <c r="L15" s="246"/>
      <c r="M15" s="242"/>
      <c r="N15" s="242"/>
      <c r="O15" s="242"/>
    </row>
    <row r="16" spans="1:15" ht="15.4" customHeight="1">
      <c r="A16" s="243"/>
      <c r="B16" s="208"/>
      <c r="C16" s="245"/>
      <c r="D16" s="245"/>
      <c r="E16" s="208"/>
      <c r="F16" s="208"/>
      <c r="G16" s="208"/>
      <c r="H16" s="254"/>
      <c r="I16" s="260"/>
      <c r="J16" s="208"/>
      <c r="K16" s="245"/>
      <c r="L16" s="190"/>
      <c r="M16" s="208"/>
      <c r="N16" s="208"/>
      <c r="O16" s="208"/>
    </row>
    <row r="17" spans="1:15" ht="15.4" customHeight="1">
      <c r="A17" s="242"/>
      <c r="B17" s="242"/>
      <c r="C17" s="242"/>
      <c r="D17" s="246"/>
      <c r="E17" s="242"/>
      <c r="F17" s="242"/>
      <c r="G17" s="242"/>
      <c r="H17" s="253"/>
      <c r="I17" s="259"/>
      <c r="J17" s="242"/>
      <c r="K17" s="242"/>
      <c r="L17" s="246"/>
      <c r="M17" s="242"/>
      <c r="N17" s="242"/>
      <c r="O17" s="242"/>
    </row>
    <row r="18" spans="1:15" ht="15.4" customHeight="1">
      <c r="A18" s="208"/>
      <c r="B18" s="208"/>
      <c r="C18" s="245"/>
      <c r="D18" s="245"/>
      <c r="E18" s="208"/>
      <c r="F18" s="208"/>
      <c r="G18" s="208"/>
      <c r="H18" s="254"/>
      <c r="I18" s="258"/>
      <c r="J18" s="208"/>
      <c r="K18" s="245"/>
      <c r="L18" s="245"/>
      <c r="M18" s="208"/>
      <c r="N18" s="208"/>
      <c r="O18" s="208"/>
    </row>
    <row r="19" spans="1:15" ht="15.4" customHeight="1">
      <c r="A19" s="242"/>
      <c r="B19" s="242"/>
      <c r="C19" s="242"/>
      <c r="D19" s="246"/>
      <c r="E19" s="242"/>
      <c r="F19" s="242"/>
      <c r="G19" s="242"/>
      <c r="H19" s="253"/>
      <c r="I19" s="259"/>
      <c r="J19" s="242"/>
      <c r="K19" s="242"/>
      <c r="L19" s="246"/>
      <c r="M19" s="242"/>
      <c r="N19" s="242"/>
      <c r="O19" s="242"/>
    </row>
    <row r="20" spans="1:15" ht="15.4" customHeight="1">
      <c r="A20" s="208"/>
      <c r="B20" s="208"/>
      <c r="C20" s="245"/>
      <c r="D20" s="245"/>
      <c r="E20" s="208"/>
      <c r="F20" s="208"/>
      <c r="G20" s="208"/>
      <c r="H20" s="254"/>
      <c r="I20" s="258"/>
      <c r="J20" s="208"/>
      <c r="K20" s="245"/>
      <c r="L20" s="245"/>
      <c r="M20" s="208"/>
      <c r="N20" s="208"/>
      <c r="O20" s="208"/>
    </row>
    <row r="21" spans="1:15" ht="15.4" customHeight="1">
      <c r="A21" s="242"/>
      <c r="B21" s="242"/>
      <c r="C21" s="242"/>
      <c r="D21" s="246"/>
      <c r="E21" s="242"/>
      <c r="F21" s="242"/>
      <c r="G21" s="242"/>
      <c r="H21" s="253"/>
      <c r="I21" s="259"/>
      <c r="J21" s="242"/>
      <c r="K21" s="242"/>
      <c r="L21" s="246"/>
      <c r="M21" s="242"/>
      <c r="N21" s="242"/>
      <c r="O21" s="242"/>
    </row>
    <row r="22" spans="1:15" ht="15.4" customHeight="1">
      <c r="A22" s="208"/>
      <c r="B22" s="208"/>
      <c r="C22" s="245"/>
      <c r="D22" s="245"/>
      <c r="E22" s="208"/>
      <c r="F22" s="208"/>
      <c r="G22" s="208"/>
      <c r="H22" s="254"/>
      <c r="I22" s="258"/>
      <c r="J22" s="208"/>
      <c r="K22" s="245"/>
      <c r="L22" s="245"/>
      <c r="M22" s="208"/>
      <c r="N22" s="208"/>
      <c r="O22" s="208"/>
    </row>
    <row r="23" spans="1:15" ht="15.4" customHeight="1">
      <c r="A23" s="242"/>
      <c r="B23" s="242"/>
      <c r="C23" s="242"/>
      <c r="D23" s="246"/>
      <c r="E23" s="242"/>
      <c r="F23" s="242"/>
      <c r="G23" s="242"/>
      <c r="H23" s="253"/>
      <c r="I23" s="259"/>
      <c r="J23" s="242"/>
      <c r="K23" s="242"/>
      <c r="L23" s="246"/>
      <c r="M23" s="242"/>
      <c r="N23" s="242"/>
      <c r="O23" s="242"/>
    </row>
  </sheetData>
  <mergeCells count="10">
    <mergeCell ref="A3:N3"/>
    <mergeCell ref="I4:O4"/>
    <mergeCell ref="A4:A5"/>
    <mergeCell ref="B4:B5"/>
    <mergeCell ref="C4:C5"/>
    <mergeCell ref="D4:D5"/>
    <mergeCell ref="E4:E5"/>
    <mergeCell ref="F4:F5"/>
    <mergeCell ref="G4:G5"/>
    <mergeCell ref="H4:H5"/>
  </mergeCells>
  <phoneticPr fontId="4"/>
  <printOptions horizontalCentered="1"/>
  <pageMargins left="0.59055118110236227" right="0.31496062992125984" top="0.59055118110236227" bottom="0.35433070866141736" header="0.31496062992125984" footer="0.31496062992125984"/>
  <pageSetup paperSize="9" fitToWidth="1" fitToHeight="1" orientation="portrait" usePrinterDefaults="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dimension ref="A1:O23"/>
  <sheetViews>
    <sheetView showGridLines="0" view="pageBreakPreview" zoomScale="115" zoomScaleSheetLayoutView="115" workbookViewId="0">
      <selection activeCell="G16" sqref="G16"/>
    </sheetView>
  </sheetViews>
  <sheetFormatPr defaultRowHeight="18.75" customHeight="1"/>
  <cols>
    <col min="1" max="2" width="6.125" style="162" customWidth="1"/>
    <col min="3" max="3" width="4.5" style="162" bestFit="1" customWidth="1"/>
    <col min="4" max="4" width="5.25" style="162" bestFit="1" customWidth="1"/>
    <col min="5" max="8" width="7.5" style="162" customWidth="1"/>
    <col min="9" max="10" width="5.625" style="162" customWidth="1"/>
    <col min="11" max="11" width="4.5" style="162" bestFit="1" customWidth="1"/>
    <col min="12" max="12" width="6.125" style="162" customWidth="1"/>
    <col min="13" max="14" width="7.5" style="162" customWidth="1"/>
    <col min="15" max="15" width="6.125" style="162" customWidth="1"/>
    <col min="16" max="16384" width="9" style="162" customWidth="1"/>
  </cols>
  <sheetData>
    <row r="1" spans="1:15" s="163" customFormat="1" ht="15.4" customHeight="1">
      <c r="A1" s="162"/>
      <c r="B1" s="162"/>
      <c r="C1" s="162"/>
      <c r="D1" s="162"/>
      <c r="E1" s="162"/>
      <c r="F1" s="162"/>
      <c r="G1" s="162"/>
      <c r="H1" s="162"/>
      <c r="I1" s="162"/>
      <c r="J1" s="162"/>
      <c r="K1" s="162"/>
      <c r="L1" s="162"/>
      <c r="M1" s="162"/>
      <c r="O1" s="262" t="s">
        <v>210</v>
      </c>
    </row>
    <row r="2" spans="1:15" s="163" customFormat="1" ht="15.4" customHeight="1">
      <c r="A2" s="162"/>
      <c r="B2" s="162"/>
      <c r="C2" s="162"/>
      <c r="D2" s="162"/>
      <c r="E2" s="162"/>
      <c r="F2" s="162"/>
      <c r="G2" s="162"/>
      <c r="H2" s="162"/>
      <c r="I2" s="162"/>
      <c r="J2" s="178"/>
      <c r="K2" s="178"/>
      <c r="L2" s="178"/>
      <c r="M2" s="178"/>
      <c r="N2" s="178"/>
    </row>
    <row r="3" spans="1:15" s="163" customFormat="1" ht="15.4" customHeight="1">
      <c r="A3" s="239" t="s">
        <v>211</v>
      </c>
      <c r="B3" s="239"/>
      <c r="C3" s="239"/>
      <c r="D3" s="239"/>
      <c r="E3" s="239"/>
      <c r="F3" s="239"/>
      <c r="G3" s="239"/>
      <c r="H3" s="239"/>
      <c r="I3" s="239"/>
      <c r="J3" s="239"/>
      <c r="K3" s="239"/>
      <c r="L3" s="239"/>
      <c r="M3" s="239"/>
      <c r="N3" s="239"/>
    </row>
    <row r="4" spans="1:15" s="163" customFormat="1" ht="15.4" customHeight="1">
      <c r="A4" s="240" t="s">
        <v>212</v>
      </c>
      <c r="B4" s="240" t="s">
        <v>213</v>
      </c>
      <c r="C4" s="240" t="s">
        <v>25</v>
      </c>
      <c r="D4" s="240" t="s">
        <v>28</v>
      </c>
      <c r="E4" s="246" t="s">
        <v>214</v>
      </c>
      <c r="F4" s="248" t="s">
        <v>216</v>
      </c>
      <c r="G4" s="240" t="s">
        <v>217</v>
      </c>
      <c r="H4" s="250" t="s">
        <v>152</v>
      </c>
      <c r="I4" s="255" t="s">
        <v>203</v>
      </c>
      <c r="J4" s="261"/>
      <c r="K4" s="261"/>
      <c r="L4" s="261"/>
      <c r="M4" s="261"/>
      <c r="N4" s="261"/>
      <c r="O4" s="210"/>
    </row>
    <row r="5" spans="1:15" s="164" customFormat="1" ht="23.25" customHeight="1">
      <c r="A5" s="170"/>
      <c r="B5" s="170"/>
      <c r="C5" s="170"/>
      <c r="D5" s="170"/>
      <c r="E5" s="200"/>
      <c r="F5" s="249"/>
      <c r="G5" s="170"/>
      <c r="H5" s="251"/>
      <c r="I5" s="256" t="s">
        <v>212</v>
      </c>
      <c r="J5" s="170" t="s">
        <v>213</v>
      </c>
      <c r="K5" s="170" t="s">
        <v>25</v>
      </c>
      <c r="L5" s="170" t="s">
        <v>28</v>
      </c>
      <c r="M5" s="200" t="s">
        <v>214</v>
      </c>
      <c r="N5" s="200" t="s">
        <v>216</v>
      </c>
      <c r="O5" s="170" t="s">
        <v>7</v>
      </c>
    </row>
    <row r="6" spans="1:15" ht="15.4" customHeight="1">
      <c r="A6" s="241"/>
      <c r="B6" s="244"/>
      <c r="C6" s="244"/>
      <c r="D6" s="244"/>
      <c r="E6" s="244"/>
      <c r="F6" s="244"/>
      <c r="G6" s="244"/>
      <c r="H6" s="252"/>
      <c r="I6" s="257"/>
      <c r="J6" s="244"/>
      <c r="K6" s="244"/>
      <c r="L6" s="244"/>
      <c r="M6" s="244"/>
      <c r="N6" s="244"/>
      <c r="O6" s="244"/>
    </row>
    <row r="7" spans="1:15" ht="15.4" customHeight="1">
      <c r="A7" s="242"/>
      <c r="B7" s="242"/>
      <c r="C7" s="242"/>
      <c r="D7" s="246"/>
      <c r="E7" s="242"/>
      <c r="F7" s="242"/>
      <c r="G7" s="242"/>
      <c r="H7" s="253"/>
      <c r="I7" s="258"/>
      <c r="J7" s="208"/>
      <c r="K7" s="245"/>
      <c r="L7" s="245"/>
      <c r="M7" s="208"/>
      <c r="N7" s="208"/>
      <c r="O7" s="208"/>
    </row>
    <row r="8" spans="1:15" ht="15.4" customHeight="1">
      <c r="A8" s="208" t="s">
        <v>218</v>
      </c>
      <c r="B8" s="208" t="s">
        <v>219</v>
      </c>
      <c r="C8" s="245" t="s">
        <v>220</v>
      </c>
      <c r="D8" s="190">
        <v>3000</v>
      </c>
      <c r="E8" s="247">
        <v>2000</v>
      </c>
      <c r="F8" s="247">
        <f>D8*E8</f>
        <v>6000000</v>
      </c>
      <c r="G8" s="208" t="s">
        <v>55</v>
      </c>
      <c r="H8" s="254" t="s">
        <v>221</v>
      </c>
      <c r="I8" s="258" t="s">
        <v>205</v>
      </c>
      <c r="J8" s="208" t="s">
        <v>206</v>
      </c>
      <c r="K8" s="245" t="s">
        <v>207</v>
      </c>
      <c r="L8" s="190">
        <v>700</v>
      </c>
      <c r="M8" s="208">
        <v>90</v>
      </c>
      <c r="N8" s="247">
        <f>L8*M8</f>
        <v>63000</v>
      </c>
      <c r="O8" s="208" t="s">
        <v>114</v>
      </c>
    </row>
    <row r="9" spans="1:15" ht="15.4" customHeight="1">
      <c r="A9" s="242"/>
      <c r="B9" s="242"/>
      <c r="C9" s="242"/>
      <c r="D9" s="246"/>
      <c r="E9" s="242"/>
      <c r="F9" s="242"/>
      <c r="G9" s="242"/>
      <c r="H9" s="253"/>
      <c r="I9" s="258" t="s">
        <v>205</v>
      </c>
      <c r="J9" s="208" t="s">
        <v>206</v>
      </c>
      <c r="K9" s="245" t="s">
        <v>207</v>
      </c>
      <c r="L9" s="245">
        <v>300</v>
      </c>
      <c r="M9" s="208">
        <v>90</v>
      </c>
      <c r="N9" s="247">
        <f>L9*M9</f>
        <v>27000</v>
      </c>
      <c r="O9" s="208" t="s">
        <v>222</v>
      </c>
    </row>
    <row r="10" spans="1:15" ht="15.4" customHeight="1">
      <c r="A10" s="242"/>
      <c r="B10" s="242"/>
      <c r="C10" s="242"/>
      <c r="D10" s="246"/>
      <c r="E10" s="242"/>
      <c r="F10" s="242"/>
      <c r="G10" s="242"/>
      <c r="H10" s="253"/>
      <c r="I10" s="258"/>
      <c r="J10" s="208"/>
      <c r="K10" s="245"/>
      <c r="L10" s="245"/>
      <c r="M10" s="208"/>
      <c r="N10" s="208"/>
      <c r="O10" s="208"/>
    </row>
    <row r="11" spans="1:15" ht="15.4" customHeight="1">
      <c r="A11" s="208" t="s">
        <v>218</v>
      </c>
      <c r="B11" s="208" t="s">
        <v>219</v>
      </c>
      <c r="C11" s="245" t="s">
        <v>220</v>
      </c>
      <c r="D11" s="190">
        <v>5000</v>
      </c>
      <c r="E11" s="247">
        <v>2000</v>
      </c>
      <c r="F11" s="247">
        <f>D11*E11</f>
        <v>10000000</v>
      </c>
      <c r="G11" s="208" t="s">
        <v>55</v>
      </c>
      <c r="H11" s="254" t="s">
        <v>200</v>
      </c>
      <c r="I11" s="258" t="s">
        <v>205</v>
      </c>
      <c r="J11" s="208" t="s">
        <v>206</v>
      </c>
      <c r="K11" s="245" t="s">
        <v>207</v>
      </c>
      <c r="L11" s="190">
        <v>500</v>
      </c>
      <c r="M11" s="208">
        <v>100</v>
      </c>
      <c r="N11" s="247">
        <f>L11*M11</f>
        <v>50000</v>
      </c>
      <c r="O11" s="208" t="s">
        <v>114</v>
      </c>
    </row>
    <row r="12" spans="1:15" ht="15.4" customHeight="1">
      <c r="A12" s="242"/>
      <c r="B12" s="242"/>
      <c r="C12" s="242"/>
      <c r="D12" s="246"/>
      <c r="E12" s="242"/>
      <c r="F12" s="242"/>
      <c r="G12" s="242"/>
      <c r="H12" s="253"/>
      <c r="I12" s="258" t="s">
        <v>205</v>
      </c>
      <c r="J12" s="208" t="s">
        <v>206</v>
      </c>
      <c r="K12" s="245" t="s">
        <v>207</v>
      </c>
      <c r="L12" s="190">
        <v>1000</v>
      </c>
      <c r="M12" s="208">
        <v>100</v>
      </c>
      <c r="N12" s="247">
        <f>L12*M12</f>
        <v>100000</v>
      </c>
      <c r="O12" s="208" t="s">
        <v>222</v>
      </c>
    </row>
    <row r="13" spans="1:15" ht="15.4" customHeight="1">
      <c r="A13" s="242"/>
      <c r="B13" s="242"/>
      <c r="C13" s="242"/>
      <c r="D13" s="246"/>
      <c r="E13" s="242"/>
      <c r="F13" s="242"/>
      <c r="G13" s="242"/>
      <c r="H13" s="253"/>
      <c r="I13" s="259"/>
      <c r="J13" s="242"/>
      <c r="K13" s="242"/>
      <c r="L13" s="246"/>
      <c r="M13" s="242"/>
      <c r="N13" s="242"/>
      <c r="O13" s="242"/>
    </row>
    <row r="14" spans="1:15" ht="15.4" customHeight="1">
      <c r="A14" s="208" t="s">
        <v>223</v>
      </c>
      <c r="B14" s="208" t="s">
        <v>224</v>
      </c>
      <c r="C14" s="245" t="s">
        <v>225</v>
      </c>
      <c r="D14" s="245">
        <v>1</v>
      </c>
      <c r="E14" s="208" t="s">
        <v>227</v>
      </c>
      <c r="F14" s="208" t="s">
        <v>227</v>
      </c>
      <c r="G14" s="208" t="s">
        <v>228</v>
      </c>
      <c r="H14" s="254" t="s">
        <v>209</v>
      </c>
      <c r="I14" s="258" t="s">
        <v>205</v>
      </c>
      <c r="J14" s="208" t="s">
        <v>206</v>
      </c>
      <c r="K14" s="245" t="s">
        <v>207</v>
      </c>
      <c r="L14" s="190">
        <v>500</v>
      </c>
      <c r="M14" s="208">
        <v>110</v>
      </c>
      <c r="N14" s="247">
        <f>L14*M14</f>
        <v>55000</v>
      </c>
      <c r="O14" s="208" t="s">
        <v>114</v>
      </c>
    </row>
    <row r="15" spans="1:15" ht="15.4" customHeight="1">
      <c r="A15" s="242"/>
      <c r="B15" s="242"/>
      <c r="C15" s="242"/>
      <c r="D15" s="246"/>
      <c r="E15" s="242"/>
      <c r="F15" s="242"/>
      <c r="G15" s="242"/>
      <c r="H15" s="253"/>
      <c r="I15" s="259"/>
      <c r="J15" s="242"/>
      <c r="K15" s="242"/>
      <c r="L15" s="246"/>
      <c r="M15" s="242"/>
      <c r="N15" s="242"/>
      <c r="O15" s="242"/>
    </row>
    <row r="16" spans="1:15" ht="15.4" customHeight="1">
      <c r="A16" s="243"/>
      <c r="B16" s="208"/>
      <c r="C16" s="245"/>
      <c r="D16" s="245"/>
      <c r="E16" s="208"/>
      <c r="F16" s="208"/>
      <c r="G16" s="208"/>
      <c r="H16" s="254"/>
      <c r="I16" s="260"/>
      <c r="J16" s="208"/>
      <c r="K16" s="245" t="s">
        <v>56</v>
      </c>
      <c r="L16" s="190">
        <f>SUM(L6:L15)</f>
        <v>3000</v>
      </c>
      <c r="M16" s="208"/>
      <c r="N16" s="208"/>
      <c r="O16" s="208"/>
    </row>
    <row r="17" spans="1:15" ht="15.4" customHeight="1">
      <c r="A17" s="242"/>
      <c r="B17" s="242"/>
      <c r="C17" s="242"/>
      <c r="D17" s="246"/>
      <c r="E17" s="242"/>
      <c r="F17" s="242"/>
      <c r="G17" s="242"/>
      <c r="H17" s="253"/>
      <c r="I17" s="259"/>
      <c r="J17" s="242"/>
      <c r="K17" s="242"/>
      <c r="L17" s="246"/>
      <c r="M17" s="242"/>
      <c r="N17" s="242"/>
      <c r="O17" s="242"/>
    </row>
    <row r="18" spans="1:15" ht="15.4" customHeight="1">
      <c r="A18" s="208"/>
      <c r="B18" s="208"/>
      <c r="C18" s="245"/>
      <c r="D18" s="245"/>
      <c r="E18" s="208"/>
      <c r="F18" s="208"/>
      <c r="G18" s="208"/>
      <c r="H18" s="254"/>
      <c r="I18" s="258"/>
      <c r="J18" s="208"/>
      <c r="K18" s="245"/>
      <c r="L18" s="245"/>
      <c r="M18" s="208"/>
      <c r="N18" s="208"/>
      <c r="O18" s="208"/>
    </row>
    <row r="19" spans="1:15" ht="15.4" customHeight="1">
      <c r="A19" s="242"/>
      <c r="B19" s="242"/>
      <c r="C19" s="242"/>
      <c r="D19" s="246"/>
      <c r="E19" s="242"/>
      <c r="F19" s="242"/>
      <c r="G19" s="242"/>
      <c r="H19" s="253"/>
      <c r="I19" s="259"/>
      <c r="J19" s="242"/>
      <c r="K19" s="242"/>
      <c r="L19" s="246"/>
      <c r="M19" s="242"/>
      <c r="N19" s="242"/>
      <c r="O19" s="242"/>
    </row>
    <row r="20" spans="1:15" ht="15.4" customHeight="1">
      <c r="A20" s="208"/>
      <c r="B20" s="208"/>
      <c r="C20" s="245"/>
      <c r="D20" s="245"/>
      <c r="E20" s="208"/>
      <c r="F20" s="208"/>
      <c r="G20" s="208"/>
      <c r="H20" s="254"/>
      <c r="I20" s="258"/>
      <c r="J20" s="208"/>
      <c r="K20" s="245"/>
      <c r="L20" s="245"/>
      <c r="M20" s="208"/>
      <c r="N20" s="208"/>
      <c r="O20" s="208"/>
    </row>
    <row r="21" spans="1:15" ht="15.4" customHeight="1">
      <c r="A21" s="242"/>
      <c r="B21" s="242"/>
      <c r="C21" s="242"/>
      <c r="D21" s="246"/>
      <c r="E21" s="242"/>
      <c r="F21" s="242"/>
      <c r="G21" s="242"/>
      <c r="H21" s="253"/>
      <c r="I21" s="259"/>
      <c r="J21" s="242"/>
      <c r="K21" s="242"/>
      <c r="L21" s="246"/>
      <c r="M21" s="242"/>
      <c r="N21" s="242"/>
      <c r="O21" s="242"/>
    </row>
    <row r="22" spans="1:15" ht="15.4" customHeight="1">
      <c r="A22" s="208"/>
      <c r="B22" s="208"/>
      <c r="C22" s="245"/>
      <c r="D22" s="245"/>
      <c r="E22" s="208"/>
      <c r="F22" s="208"/>
      <c r="G22" s="208"/>
      <c r="H22" s="254"/>
      <c r="I22" s="258"/>
      <c r="J22" s="208"/>
      <c r="K22" s="245"/>
      <c r="L22" s="245"/>
      <c r="M22" s="208"/>
      <c r="N22" s="208"/>
      <c r="O22" s="208"/>
    </row>
    <row r="23" spans="1:15" ht="15.4" customHeight="1">
      <c r="A23" s="242"/>
      <c r="B23" s="242"/>
      <c r="C23" s="242"/>
      <c r="D23" s="246"/>
      <c r="E23" s="242"/>
      <c r="F23" s="242"/>
      <c r="G23" s="242"/>
      <c r="H23" s="253"/>
      <c r="I23" s="259"/>
      <c r="J23" s="242"/>
      <c r="K23" s="242"/>
      <c r="L23" s="246"/>
      <c r="M23" s="242"/>
      <c r="N23" s="242"/>
      <c r="O23" s="242"/>
    </row>
  </sheetData>
  <mergeCells count="10">
    <mergeCell ref="A3:N3"/>
    <mergeCell ref="I4:O4"/>
    <mergeCell ref="A4:A5"/>
    <mergeCell ref="B4:B5"/>
    <mergeCell ref="C4:C5"/>
    <mergeCell ref="D4:D5"/>
    <mergeCell ref="E4:E5"/>
    <mergeCell ref="F4:F5"/>
    <mergeCell ref="G4:G5"/>
    <mergeCell ref="H4:H5"/>
  </mergeCells>
  <phoneticPr fontId="4"/>
  <printOptions horizontalCentered="1"/>
  <pageMargins left="0.59055118110236227" right="0.31496062992125984" top="0.59055118110236227" bottom="0.35433070866141736" header="0.31496062992125984" footer="0.31496062992125984"/>
  <pageSetup paperSize="9" fitToWidth="1" fitToHeight="1"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FF9933"/>
  </sheetPr>
  <dimension ref="A1:Q33"/>
  <sheetViews>
    <sheetView showGridLines="0" zoomScaleSheetLayoutView="100" workbookViewId="0">
      <selection activeCell="S4" sqref="S4"/>
    </sheetView>
  </sheetViews>
  <sheetFormatPr defaultRowHeight="18.75" customHeight="1"/>
  <cols>
    <col min="1" max="1" width="13" style="162" bestFit="1" customWidth="1"/>
    <col min="2" max="4" width="5.625" style="162" customWidth="1"/>
    <col min="5" max="5" width="6.875" style="162" customWidth="1"/>
    <col min="6" max="6" width="3.75" style="162" customWidth="1"/>
    <col min="7" max="7" width="5.625" style="162" customWidth="1"/>
    <col min="8" max="8" width="3.75" style="162" customWidth="1"/>
    <col min="9" max="9" width="5.625" style="162" customWidth="1"/>
    <col min="10" max="10" width="3.75" style="162" customWidth="1"/>
    <col min="11" max="11" width="5.625" style="162" customWidth="1"/>
    <col min="12" max="12" width="3.75" style="162" customWidth="1"/>
    <col min="13" max="13" width="5.625" style="162" customWidth="1"/>
    <col min="14" max="14" width="3.75" style="162" customWidth="1"/>
    <col min="15" max="15" width="5.625" style="162" customWidth="1"/>
    <col min="16" max="16" width="3.75" style="162" customWidth="1"/>
    <col min="17" max="17" width="7" style="162" customWidth="1"/>
    <col min="18" max="16384" width="9" style="162" customWidth="1"/>
  </cols>
  <sheetData>
    <row r="1" spans="1:17" s="163" customFormat="1" ht="15" customHeight="1">
      <c r="A1" s="162"/>
      <c r="B1" s="162"/>
      <c r="C1" s="162"/>
      <c r="D1" s="162"/>
      <c r="E1" s="162"/>
      <c r="F1" s="162"/>
      <c r="G1" s="162"/>
      <c r="H1" s="162"/>
      <c r="I1" s="162"/>
      <c r="J1" s="162"/>
      <c r="K1" s="162"/>
      <c r="L1" s="162"/>
      <c r="M1" s="162"/>
      <c r="Q1" s="262" t="s">
        <v>199</v>
      </c>
    </row>
    <row r="2" spans="1:17" s="163" customFormat="1" ht="15" customHeight="1">
      <c r="A2" s="162"/>
      <c r="B2" s="162"/>
      <c r="C2" s="162"/>
      <c r="D2" s="162"/>
      <c r="E2" s="162"/>
      <c r="F2" s="162"/>
      <c r="G2" s="162"/>
      <c r="H2" s="162"/>
      <c r="I2" s="162"/>
      <c r="J2" s="178"/>
      <c r="K2" s="178"/>
      <c r="L2" s="178"/>
      <c r="M2" s="178"/>
      <c r="N2" s="178"/>
    </row>
    <row r="3" spans="1:17" s="163" customFormat="1" ht="15" customHeight="1">
      <c r="A3" s="263" t="s">
        <v>27</v>
      </c>
      <c r="B3" s="263"/>
      <c r="C3" s="263"/>
      <c r="D3" s="263"/>
      <c r="E3" s="263"/>
      <c r="F3" s="263"/>
      <c r="G3" s="263"/>
      <c r="H3" s="263"/>
      <c r="I3" s="263"/>
      <c r="J3" s="263"/>
      <c r="K3" s="263"/>
      <c r="L3" s="263"/>
      <c r="M3" s="263"/>
      <c r="N3" s="263"/>
      <c r="O3" s="263"/>
    </row>
    <row r="4" spans="1:17" s="164" customFormat="1" ht="21" customHeight="1">
      <c r="A4" s="264" t="s">
        <v>202</v>
      </c>
      <c r="B4" s="268"/>
      <c r="C4" s="270"/>
      <c r="D4" s="270"/>
      <c r="E4" s="270"/>
      <c r="F4" s="279" t="s">
        <v>172</v>
      </c>
      <c r="G4" s="284"/>
      <c r="H4" s="268"/>
      <c r="I4" s="286"/>
      <c r="J4" s="279" t="s">
        <v>230</v>
      </c>
      <c r="K4" s="284"/>
      <c r="L4" s="268"/>
      <c r="M4" s="286"/>
      <c r="N4" s="279" t="s">
        <v>231</v>
      </c>
      <c r="O4" s="284"/>
      <c r="P4" s="268"/>
      <c r="Q4" s="286"/>
    </row>
    <row r="5" spans="1:17" s="164" customFormat="1" ht="21" customHeight="1">
      <c r="A5" s="265" t="s">
        <v>106</v>
      </c>
      <c r="B5" s="265"/>
      <c r="C5" s="265"/>
      <c r="D5" s="265"/>
      <c r="E5" s="273" t="s">
        <v>232</v>
      </c>
      <c r="F5" s="280"/>
      <c r="G5" s="280"/>
      <c r="H5" s="280"/>
      <c r="I5" s="280"/>
      <c r="J5" s="280"/>
      <c r="K5" s="280"/>
      <c r="L5" s="280"/>
      <c r="M5" s="280"/>
      <c r="N5" s="280"/>
      <c r="O5" s="280"/>
      <c r="P5" s="280"/>
      <c r="Q5" s="293"/>
    </row>
    <row r="6" spans="1:17" ht="21" customHeight="1">
      <c r="A6" s="266" t="s">
        <v>145</v>
      </c>
      <c r="B6" s="267" t="s">
        <v>208</v>
      </c>
      <c r="C6" s="267" t="s">
        <v>111</v>
      </c>
      <c r="D6" s="267" t="s">
        <v>233</v>
      </c>
      <c r="E6" s="274" t="s">
        <v>234</v>
      </c>
      <c r="F6" s="274" t="s">
        <v>235</v>
      </c>
      <c r="G6" s="285" t="s">
        <v>236</v>
      </c>
      <c r="H6" s="285" t="s">
        <v>176</v>
      </c>
      <c r="I6" s="285" t="s">
        <v>237</v>
      </c>
      <c r="J6" s="285" t="s">
        <v>176</v>
      </c>
      <c r="K6" s="285" t="s">
        <v>171</v>
      </c>
      <c r="L6" s="274" t="s">
        <v>176</v>
      </c>
      <c r="M6" s="285" t="s">
        <v>238</v>
      </c>
      <c r="N6" s="274" t="s">
        <v>239</v>
      </c>
      <c r="O6" s="287" t="s">
        <v>241</v>
      </c>
      <c r="P6" s="291" t="s">
        <v>74</v>
      </c>
      <c r="Q6" s="291" t="s">
        <v>54</v>
      </c>
    </row>
    <row r="7" spans="1:17" ht="21" customHeight="1">
      <c r="A7" s="267"/>
      <c r="B7" s="269" t="s">
        <v>242</v>
      </c>
      <c r="C7" s="269" t="s">
        <v>244</v>
      </c>
      <c r="D7" s="271" t="s">
        <v>128</v>
      </c>
      <c r="E7" s="275"/>
      <c r="F7" s="275"/>
      <c r="G7" s="267"/>
      <c r="H7" s="267"/>
      <c r="I7" s="267"/>
      <c r="J7" s="267"/>
      <c r="K7" s="267"/>
      <c r="L7" s="275"/>
      <c r="M7" s="267"/>
      <c r="N7" s="275"/>
      <c r="O7" s="288"/>
      <c r="P7" s="292"/>
      <c r="Q7" s="292"/>
    </row>
    <row r="8" spans="1:17" ht="21" customHeight="1">
      <c r="A8" s="208"/>
      <c r="B8" s="208"/>
      <c r="C8" s="208"/>
      <c r="D8" s="247"/>
      <c r="E8" s="247"/>
      <c r="F8" s="190"/>
      <c r="G8" s="208"/>
      <c r="H8" s="245"/>
      <c r="I8" s="208"/>
      <c r="J8" s="245"/>
      <c r="K8" s="208"/>
      <c r="L8" s="190"/>
      <c r="M8" s="208"/>
      <c r="N8" s="190"/>
      <c r="O8" s="247"/>
      <c r="P8" s="174"/>
      <c r="Q8" s="294"/>
    </row>
    <row r="9" spans="1:17" ht="21" customHeight="1">
      <c r="A9" s="208"/>
      <c r="B9" s="208"/>
      <c r="C9" s="245"/>
      <c r="D9" s="190"/>
      <c r="E9" s="247"/>
      <c r="F9" s="247"/>
      <c r="G9" s="208"/>
      <c r="H9" s="245"/>
      <c r="I9" s="208"/>
      <c r="J9" s="208"/>
      <c r="K9" s="245"/>
      <c r="L9" s="190"/>
      <c r="M9" s="208"/>
      <c r="N9" s="247"/>
      <c r="O9" s="208"/>
      <c r="P9" s="172"/>
      <c r="Q9" s="172"/>
    </row>
    <row r="10" spans="1:17" ht="21" customHeight="1">
      <c r="A10" s="242"/>
      <c r="B10" s="242"/>
      <c r="C10" s="242"/>
      <c r="D10" s="246"/>
      <c r="E10" s="242"/>
      <c r="F10" s="242"/>
      <c r="G10" s="242"/>
      <c r="H10" s="242"/>
      <c r="I10" s="242"/>
      <c r="J10" s="242"/>
      <c r="K10" s="242"/>
      <c r="L10" s="246"/>
      <c r="M10" s="242"/>
      <c r="N10" s="242"/>
      <c r="O10" s="242"/>
      <c r="P10" s="172"/>
      <c r="Q10" s="172"/>
    </row>
    <row r="11" spans="1:17" ht="21" customHeight="1">
      <c r="A11" s="208"/>
      <c r="B11" s="208"/>
      <c r="C11" s="245"/>
      <c r="D11" s="245"/>
      <c r="E11" s="208"/>
      <c r="F11" s="208"/>
      <c r="G11" s="208"/>
      <c r="H11" s="245"/>
      <c r="I11" s="208"/>
      <c r="J11" s="208"/>
      <c r="K11" s="245"/>
      <c r="L11" s="190"/>
      <c r="M11" s="208"/>
      <c r="N11" s="247"/>
      <c r="O11" s="208"/>
      <c r="P11" s="172"/>
      <c r="Q11" s="172"/>
    </row>
    <row r="12" spans="1:17" ht="15.4" customHeight="1">
      <c r="A12" s="242"/>
      <c r="B12" s="242"/>
      <c r="C12" s="242"/>
      <c r="D12" s="246"/>
      <c r="E12" s="242"/>
      <c r="F12" s="242"/>
      <c r="G12" s="242"/>
      <c r="H12" s="242"/>
      <c r="I12" s="242"/>
      <c r="J12" s="242"/>
      <c r="K12" s="242"/>
      <c r="L12" s="246"/>
      <c r="M12" s="242"/>
      <c r="N12" s="242"/>
      <c r="O12" s="242"/>
      <c r="P12" s="172"/>
      <c r="Q12" s="172"/>
    </row>
    <row r="13" spans="1:17" s="163" customFormat="1" ht="15" customHeight="1">
      <c r="A13" s="162"/>
      <c r="B13" s="162"/>
      <c r="C13" s="162"/>
      <c r="D13" s="162"/>
      <c r="E13" s="162"/>
      <c r="F13" s="162"/>
      <c r="G13" s="162"/>
      <c r="H13" s="162"/>
      <c r="I13" s="162"/>
      <c r="J13" s="178"/>
      <c r="K13" s="178"/>
      <c r="L13" s="178"/>
      <c r="M13" s="178"/>
      <c r="N13" s="178"/>
    </row>
    <row r="14" spans="1:17" s="163" customFormat="1" ht="15" customHeight="1">
      <c r="A14" s="263" t="s">
        <v>246</v>
      </c>
      <c r="B14" s="263"/>
      <c r="C14" s="263"/>
      <c r="D14" s="263"/>
      <c r="E14" s="263"/>
      <c r="F14" s="263"/>
      <c r="G14" s="263"/>
      <c r="H14" s="263"/>
      <c r="I14" s="263"/>
      <c r="J14" s="263"/>
      <c r="K14" s="263"/>
      <c r="L14" s="263"/>
      <c r="M14" s="263"/>
      <c r="N14" s="263"/>
      <c r="O14" s="263"/>
    </row>
    <row r="15" spans="1:17" s="164" customFormat="1" ht="21" customHeight="1">
      <c r="A15" s="264" t="s">
        <v>202</v>
      </c>
      <c r="B15" s="268"/>
      <c r="C15" s="270"/>
      <c r="D15" s="270"/>
      <c r="E15" s="270"/>
      <c r="F15" s="279" t="s">
        <v>172</v>
      </c>
      <c r="G15" s="284"/>
      <c r="H15" s="268"/>
      <c r="I15" s="286"/>
      <c r="J15" s="279" t="s">
        <v>230</v>
      </c>
      <c r="K15" s="284"/>
      <c r="L15" s="268"/>
      <c r="M15" s="286"/>
      <c r="N15" s="279" t="s">
        <v>231</v>
      </c>
      <c r="O15" s="284"/>
      <c r="P15" s="268"/>
      <c r="Q15" s="286"/>
    </row>
    <row r="16" spans="1:17" s="164" customFormat="1" ht="21" customHeight="1">
      <c r="A16" s="265" t="s">
        <v>106</v>
      </c>
      <c r="B16" s="265"/>
      <c r="C16" s="265"/>
      <c r="D16" s="265"/>
      <c r="E16" s="273" t="s">
        <v>232</v>
      </c>
      <c r="F16" s="280"/>
      <c r="G16" s="280"/>
      <c r="H16" s="280"/>
      <c r="I16" s="280"/>
      <c r="J16" s="280"/>
      <c r="K16" s="280"/>
      <c r="L16" s="280"/>
      <c r="M16" s="280"/>
      <c r="N16" s="280"/>
      <c r="O16" s="280"/>
      <c r="P16" s="280"/>
      <c r="Q16" s="293"/>
    </row>
    <row r="17" spans="1:17" ht="21" customHeight="1">
      <c r="A17" s="266" t="s">
        <v>145</v>
      </c>
      <c r="B17" s="267" t="s">
        <v>208</v>
      </c>
      <c r="C17" s="267" t="s">
        <v>111</v>
      </c>
      <c r="D17" s="267" t="s">
        <v>233</v>
      </c>
      <c r="E17" s="274" t="s">
        <v>234</v>
      </c>
      <c r="F17" s="274" t="s">
        <v>235</v>
      </c>
      <c r="G17" s="285" t="s">
        <v>236</v>
      </c>
      <c r="H17" s="285" t="s">
        <v>176</v>
      </c>
      <c r="I17" s="285" t="s">
        <v>237</v>
      </c>
      <c r="J17" s="285" t="s">
        <v>176</v>
      </c>
      <c r="K17" s="285" t="s">
        <v>171</v>
      </c>
      <c r="L17" s="274" t="s">
        <v>176</v>
      </c>
      <c r="M17" s="285" t="s">
        <v>238</v>
      </c>
      <c r="N17" s="274" t="s">
        <v>239</v>
      </c>
      <c r="O17" s="287" t="s">
        <v>241</v>
      </c>
      <c r="P17" s="291" t="s">
        <v>74</v>
      </c>
      <c r="Q17" s="291" t="s">
        <v>54</v>
      </c>
    </row>
    <row r="18" spans="1:17" ht="21" customHeight="1">
      <c r="A18" s="267"/>
      <c r="B18" s="269" t="s">
        <v>242</v>
      </c>
      <c r="C18" s="269" t="s">
        <v>244</v>
      </c>
      <c r="D18" s="271" t="s">
        <v>128</v>
      </c>
      <c r="E18" s="275"/>
      <c r="F18" s="275"/>
      <c r="G18" s="267"/>
      <c r="H18" s="267"/>
      <c r="I18" s="267"/>
      <c r="J18" s="267"/>
      <c r="K18" s="267"/>
      <c r="L18" s="275"/>
      <c r="M18" s="267"/>
      <c r="N18" s="275"/>
      <c r="O18" s="288"/>
      <c r="P18" s="292"/>
      <c r="Q18" s="292"/>
    </row>
    <row r="19" spans="1:17" ht="21" customHeight="1">
      <c r="A19" s="208"/>
      <c r="B19" s="208"/>
      <c r="C19" s="208"/>
      <c r="D19" s="272"/>
      <c r="E19" s="247"/>
      <c r="F19" s="190"/>
      <c r="G19" s="208"/>
      <c r="H19" s="245"/>
      <c r="I19" s="208"/>
      <c r="J19" s="245"/>
      <c r="K19" s="208"/>
      <c r="L19" s="190"/>
      <c r="M19" s="208"/>
      <c r="N19" s="190"/>
      <c r="O19" s="247"/>
      <c r="P19" s="174"/>
      <c r="Q19" s="294"/>
    </row>
    <row r="20" spans="1:17" ht="21" customHeight="1">
      <c r="A20" s="208"/>
      <c r="B20" s="208"/>
      <c r="C20" s="208"/>
      <c r="D20" s="272"/>
      <c r="E20" s="247"/>
      <c r="F20" s="190"/>
      <c r="G20" s="208"/>
      <c r="H20" s="245"/>
      <c r="I20" s="208"/>
      <c r="J20" s="245"/>
      <c r="K20" s="208"/>
      <c r="L20" s="190"/>
      <c r="M20" s="208"/>
      <c r="N20" s="190"/>
      <c r="O20" s="247"/>
      <c r="P20" s="174"/>
      <c r="Q20" s="294"/>
    </row>
    <row r="21" spans="1:17" ht="21" customHeight="1">
      <c r="A21" s="242"/>
      <c r="B21" s="242"/>
      <c r="C21" s="242"/>
      <c r="D21" s="246"/>
      <c r="E21" s="242"/>
      <c r="F21" s="242"/>
      <c r="G21" s="242"/>
      <c r="H21" s="242"/>
      <c r="I21" s="242"/>
      <c r="J21" s="242"/>
      <c r="K21" s="242"/>
      <c r="L21" s="246"/>
      <c r="M21" s="242"/>
      <c r="N21" s="242"/>
      <c r="O21" s="242"/>
      <c r="P21" s="172"/>
      <c r="Q21" s="172"/>
    </row>
    <row r="22" spans="1:17" ht="21" customHeight="1">
      <c r="A22" s="208"/>
      <c r="B22" s="208"/>
      <c r="C22" s="245"/>
      <c r="D22" s="245"/>
      <c r="E22" s="208"/>
      <c r="F22" s="208"/>
      <c r="G22" s="208"/>
      <c r="H22" s="245"/>
      <c r="I22" s="208"/>
      <c r="J22" s="208"/>
      <c r="K22" s="245"/>
      <c r="L22" s="190"/>
      <c r="M22" s="208"/>
      <c r="N22" s="247"/>
      <c r="O22" s="208"/>
      <c r="P22" s="172"/>
      <c r="Q22" s="294"/>
    </row>
    <row r="23" spans="1:17" ht="21" customHeight="1">
      <c r="A23" s="208"/>
      <c r="B23" s="208"/>
      <c r="C23" s="245"/>
      <c r="D23" s="245"/>
      <c r="E23" s="208"/>
      <c r="F23" s="208"/>
      <c r="G23" s="208"/>
      <c r="H23" s="245"/>
      <c r="I23" s="208"/>
      <c r="J23" s="208"/>
      <c r="K23" s="245"/>
      <c r="L23" s="190"/>
      <c r="M23" s="208"/>
      <c r="N23" s="247"/>
      <c r="O23" s="289"/>
      <c r="P23" s="172"/>
      <c r="Q23" s="294"/>
    </row>
    <row r="24" spans="1:17" s="163" customFormat="1" ht="15" customHeight="1">
      <c r="A24" s="162"/>
      <c r="B24" s="162"/>
      <c r="C24" s="162"/>
      <c r="D24" s="162"/>
      <c r="E24" s="162"/>
      <c r="F24" s="162"/>
      <c r="G24" s="162"/>
      <c r="H24" s="162"/>
      <c r="I24" s="162"/>
      <c r="J24" s="178"/>
      <c r="K24" s="178"/>
      <c r="L24" s="178"/>
      <c r="M24" s="178"/>
      <c r="N24" s="178"/>
    </row>
    <row r="25" spans="1:17" s="163" customFormat="1" ht="15" customHeight="1">
      <c r="A25" s="263" t="s">
        <v>268</v>
      </c>
      <c r="B25" s="263"/>
      <c r="C25" s="263"/>
      <c r="D25" s="263"/>
      <c r="E25" s="263"/>
      <c r="F25" s="263"/>
      <c r="G25" s="263"/>
      <c r="H25" s="263"/>
      <c r="I25" s="263"/>
      <c r="J25" s="263"/>
      <c r="K25" s="263"/>
      <c r="L25" s="263"/>
      <c r="M25" s="263"/>
      <c r="N25" s="263"/>
      <c r="O25" s="263"/>
    </row>
    <row r="26" spans="1:17" s="164" customFormat="1" ht="21" customHeight="1">
      <c r="A26" s="264" t="s">
        <v>6</v>
      </c>
      <c r="B26" s="268"/>
      <c r="C26" s="270"/>
      <c r="D26" s="270"/>
      <c r="E26" s="270"/>
      <c r="F26" s="279" t="s">
        <v>172</v>
      </c>
      <c r="G26" s="284"/>
      <c r="H26" s="268"/>
      <c r="I26" s="286"/>
      <c r="J26" s="279" t="s">
        <v>230</v>
      </c>
      <c r="K26" s="284"/>
      <c r="L26" s="268"/>
      <c r="M26" s="286"/>
      <c r="N26" s="279" t="s">
        <v>231</v>
      </c>
      <c r="O26" s="284"/>
      <c r="P26" s="268"/>
      <c r="Q26" s="286"/>
    </row>
    <row r="27" spans="1:17" s="164" customFormat="1" ht="21" customHeight="1">
      <c r="A27" s="265" t="s">
        <v>106</v>
      </c>
      <c r="B27" s="265"/>
      <c r="C27" s="265"/>
      <c r="D27" s="265"/>
      <c r="E27" s="273" t="s">
        <v>232</v>
      </c>
      <c r="F27" s="280"/>
      <c r="G27" s="280"/>
      <c r="H27" s="280"/>
      <c r="I27" s="280"/>
      <c r="J27" s="280"/>
      <c r="K27" s="280"/>
      <c r="L27" s="280"/>
      <c r="M27" s="280"/>
      <c r="N27" s="280"/>
      <c r="O27" s="280"/>
      <c r="P27" s="280"/>
      <c r="Q27" s="293"/>
    </row>
    <row r="28" spans="1:17" ht="21" customHeight="1">
      <c r="A28" s="266" t="s">
        <v>145</v>
      </c>
      <c r="B28" s="267" t="s">
        <v>208</v>
      </c>
      <c r="C28" s="267" t="s">
        <v>111</v>
      </c>
      <c r="D28" s="267" t="s">
        <v>233</v>
      </c>
      <c r="E28" s="276"/>
      <c r="F28" s="281"/>
      <c r="G28" s="285" t="s">
        <v>249</v>
      </c>
      <c r="H28" s="285" t="s">
        <v>250</v>
      </c>
      <c r="I28" s="274" t="s">
        <v>234</v>
      </c>
      <c r="J28" s="274" t="s">
        <v>235</v>
      </c>
      <c r="K28" s="285" t="s">
        <v>171</v>
      </c>
      <c r="L28" s="274" t="s">
        <v>176</v>
      </c>
      <c r="M28" s="285" t="s">
        <v>238</v>
      </c>
      <c r="N28" s="274" t="s">
        <v>239</v>
      </c>
      <c r="O28" s="290" t="s">
        <v>251</v>
      </c>
      <c r="P28" s="291" t="s">
        <v>74</v>
      </c>
      <c r="Q28" s="291" t="s">
        <v>54</v>
      </c>
    </row>
    <row r="29" spans="1:17" ht="21" customHeight="1">
      <c r="A29" s="267"/>
      <c r="B29" s="269" t="s">
        <v>242</v>
      </c>
      <c r="C29" s="269" t="s">
        <v>244</v>
      </c>
      <c r="D29" s="271" t="s">
        <v>128</v>
      </c>
      <c r="E29" s="277"/>
      <c r="F29" s="282"/>
      <c r="G29" s="267"/>
      <c r="H29" s="267"/>
      <c r="I29" s="275"/>
      <c r="J29" s="275"/>
      <c r="K29" s="267"/>
      <c r="L29" s="275"/>
      <c r="M29" s="267"/>
      <c r="N29" s="275"/>
      <c r="O29" s="267"/>
      <c r="P29" s="292"/>
      <c r="Q29" s="292"/>
    </row>
    <row r="30" spans="1:17" ht="21" customHeight="1">
      <c r="A30" s="208"/>
      <c r="B30" s="208"/>
      <c r="C30" s="208"/>
      <c r="D30" s="247"/>
      <c r="E30" s="278"/>
      <c r="F30" s="283"/>
      <c r="G30" s="208"/>
      <c r="H30" s="245"/>
      <c r="I30" s="247"/>
      <c r="J30" s="190"/>
      <c r="K30" s="208"/>
      <c r="L30" s="190"/>
      <c r="M30" s="208"/>
      <c r="N30" s="190"/>
      <c r="O30" s="247"/>
      <c r="P30" s="174"/>
      <c r="Q30" s="294"/>
    </row>
    <row r="31" spans="1:17" ht="21" customHeight="1">
      <c r="A31" s="208"/>
      <c r="B31" s="208"/>
      <c r="C31" s="245"/>
      <c r="D31" s="190"/>
      <c r="E31" s="247"/>
      <c r="F31" s="247"/>
      <c r="G31" s="208"/>
      <c r="H31" s="245"/>
      <c r="I31" s="208"/>
      <c r="J31" s="208"/>
      <c r="K31" s="245"/>
      <c r="L31" s="190"/>
      <c r="M31" s="208"/>
      <c r="N31" s="247"/>
      <c r="O31" s="208"/>
      <c r="P31" s="172"/>
      <c r="Q31" s="172"/>
    </row>
    <row r="32" spans="1:17" ht="21" customHeight="1">
      <c r="A32" s="242"/>
      <c r="B32" s="242"/>
      <c r="C32" s="242"/>
      <c r="D32" s="246"/>
      <c r="E32" s="242"/>
      <c r="F32" s="242"/>
      <c r="G32" s="242"/>
      <c r="H32" s="242"/>
      <c r="I32" s="242"/>
      <c r="J32" s="242"/>
      <c r="K32" s="242"/>
      <c r="L32" s="246"/>
      <c r="M32" s="242"/>
      <c r="N32" s="242"/>
      <c r="O32" s="242"/>
      <c r="P32" s="172"/>
      <c r="Q32" s="172"/>
    </row>
    <row r="33" spans="1:17" ht="21" customHeight="1">
      <c r="A33" s="208"/>
      <c r="B33" s="208"/>
      <c r="C33" s="245"/>
      <c r="D33" s="245"/>
      <c r="E33" s="208"/>
      <c r="F33" s="208"/>
      <c r="G33" s="208"/>
      <c r="H33" s="245"/>
      <c r="I33" s="208"/>
      <c r="J33" s="208"/>
      <c r="K33" s="245"/>
      <c r="L33" s="190"/>
      <c r="M33" s="208"/>
      <c r="N33" s="247"/>
      <c r="O33" s="208"/>
      <c r="P33" s="172"/>
      <c r="Q33" s="172"/>
    </row>
  </sheetData>
  <mergeCells count="72">
    <mergeCell ref="A3:O3"/>
    <mergeCell ref="B4:E4"/>
    <mergeCell ref="F4:G4"/>
    <mergeCell ref="H4:I4"/>
    <mergeCell ref="J4:K4"/>
    <mergeCell ref="L4:M4"/>
    <mergeCell ref="N4:O4"/>
    <mergeCell ref="P4:Q4"/>
    <mergeCell ref="A5:D5"/>
    <mergeCell ref="E5:Q5"/>
    <mergeCell ref="A14:O14"/>
    <mergeCell ref="B15:E15"/>
    <mergeCell ref="F15:G15"/>
    <mergeCell ref="H15:I15"/>
    <mergeCell ref="J15:K15"/>
    <mergeCell ref="L15:M15"/>
    <mergeCell ref="N15:O15"/>
    <mergeCell ref="P15:Q15"/>
    <mergeCell ref="A16:D16"/>
    <mergeCell ref="E16:Q16"/>
    <mergeCell ref="A25:O25"/>
    <mergeCell ref="B26:E26"/>
    <mergeCell ref="F26:G26"/>
    <mergeCell ref="H26:I26"/>
    <mergeCell ref="J26:K26"/>
    <mergeCell ref="L26:M26"/>
    <mergeCell ref="N26:O26"/>
    <mergeCell ref="P26:Q26"/>
    <mergeCell ref="A27:D27"/>
    <mergeCell ref="E27:Q27"/>
    <mergeCell ref="E30:F30"/>
    <mergeCell ref="A6:A7"/>
    <mergeCell ref="E6:E7"/>
    <mergeCell ref="F6:F7"/>
    <mergeCell ref="G6:G7"/>
    <mergeCell ref="H6:H7"/>
    <mergeCell ref="I6:I7"/>
    <mergeCell ref="J6:J7"/>
    <mergeCell ref="K6:K7"/>
    <mergeCell ref="L6:L7"/>
    <mergeCell ref="M6:M7"/>
    <mergeCell ref="N6:N7"/>
    <mergeCell ref="O6:O7"/>
    <mergeCell ref="P6:P7"/>
    <mergeCell ref="Q6:Q7"/>
    <mergeCell ref="A17:A18"/>
    <mergeCell ref="E17:E18"/>
    <mergeCell ref="F17:F18"/>
    <mergeCell ref="G17:G18"/>
    <mergeCell ref="H17:H18"/>
    <mergeCell ref="I17:I18"/>
    <mergeCell ref="J17:J18"/>
    <mergeCell ref="K17:K18"/>
    <mergeCell ref="L17:L18"/>
    <mergeCell ref="M17:M18"/>
    <mergeCell ref="N17:N18"/>
    <mergeCell ref="O17:O18"/>
    <mergeCell ref="P17:P18"/>
    <mergeCell ref="Q17:Q18"/>
    <mergeCell ref="A28:A29"/>
    <mergeCell ref="E28:F29"/>
    <mergeCell ref="G28:G29"/>
    <mergeCell ref="H28:H29"/>
    <mergeCell ref="I28:I29"/>
    <mergeCell ref="J28:J29"/>
    <mergeCell ref="K28:K29"/>
    <mergeCell ref="L28:L29"/>
    <mergeCell ref="M28:M29"/>
    <mergeCell ref="N28:N29"/>
    <mergeCell ref="O28:O29"/>
    <mergeCell ref="P28:P29"/>
    <mergeCell ref="Q28:Q29"/>
  </mergeCells>
  <phoneticPr fontId="4"/>
  <printOptions horizontalCentered="1"/>
  <pageMargins left="0.59055118110236227" right="0.31496062992125984" top="0.59055118110236227" bottom="0.35433070866141736" header="0.31496062992125984" footer="0.31496062992125984"/>
  <pageSetup paperSize="9"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18</vt:i4>
      </vt:variant>
    </vt:vector>
  </HeadingPairs>
  <TitlesOfParts>
    <vt:vector size="18" baseType="lpstr">
      <vt:lpstr>様式１－１ (2)</vt:lpstr>
      <vt:lpstr>様式-1-1　記入例</vt:lpstr>
      <vt:lpstr xml:space="preserve">様式３ </vt:lpstr>
      <vt:lpstr>様式-3　記載例</vt:lpstr>
      <vt:lpstr>様式3-1　</vt:lpstr>
      <vt:lpstr>様式3-1　記載例</vt:lpstr>
      <vt:lpstr>様式-3-2</vt:lpstr>
      <vt:lpstr>様式-3-2 記載例</vt:lpstr>
      <vt:lpstr>様式-3-3</vt:lpstr>
      <vt:lpstr>様式-3-3 記載例</vt:lpstr>
      <vt:lpstr>様式５別添</vt:lpstr>
      <vt:lpstr>様式５別添 　記載例</vt:lpstr>
      <vt:lpstr>様式－５－１</vt:lpstr>
      <vt:lpstr>様式－５－１　記載例</vt:lpstr>
      <vt:lpstr>様式－５－１別添</vt:lpstr>
      <vt:lpstr>様式－５－１別添　記載例</vt:lpstr>
      <vt:lpstr>様式第6号</vt:lpstr>
      <vt:lpstr>様式第17号</vt:lpstr>
    </vt:vector>
  </TitlesOfParts>
  <LinksUpToDate>false</LinksUpToDate>
  <SharedDoc>false</SharedDoc>
  <HyperlinksChanged>false</HyperlinksChanged>
  <AppVersion>4.0.6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関塚　正明</dc:creator>
  <cp:lastModifiedBy>Administrator</cp:lastModifiedBy>
  <cp:lastPrinted>2022-12-16T02:48:20Z</cp:lastPrinted>
  <dcterms:created xsi:type="dcterms:W3CDTF">2022-07-21T09:47:45Z</dcterms:created>
  <dcterms:modified xsi:type="dcterms:W3CDTF">2022-12-19T06:31:52Z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3.0.4.0</vt:lpwstr>
    </vt:vector>
  </property>
  <property fmtid="{DCFEDD21-7773-49B2-8022-6FC58DB5260B}" pid="3" name="LastSavedVersion">
    <vt:lpwstr>3.0.4.0</vt:lpwstr>
  </property>
  <property fmtid="{DCFEDD21-7773-49B2-8022-6FC58DB5260B}" pid="4" name="LastSavedDate">
    <vt:filetime>2022-12-19T06:31:52Z</vt:filetime>
  </property>
</Properties>
</file>