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経営係\02_上下水道事業の経営\02_下水道事業\04_公営企業（市町村課その他照会等）\経営比較分析表\経営分析比較表（令和4年度決算）\回答\"/>
    </mc:Choice>
  </mc:AlternateContent>
  <workbookProtection workbookAlgorithmName="SHA-512" workbookHashValue="JKddo+VZkM8sMubv9qd3j5NLwqnfc/lKee+i1+cEO+WE1jHEvvnPOZzw5qGhUy7cstga6rmq08oepWrgvcXEYQ==" workbookSaltValue="eYg+CBbVLXLGHb6p8BO1Eg=="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<sst xmlns="http://schemas.openxmlformats.org/spreadsheetml/2006/main" count="253" uniqueCount="118">
  <si>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</si>
  <si>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</si>
  <si>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</si>
  <si>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</si>
  <si>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</si>
  <si>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</si>
  <si>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</si>
  <si>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</si>
  <si>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</si>
  <si>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</si>
  <si>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</si>
  <si>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</si>
  <si>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</si>
  <si>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</si>
  <si>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</si>
  <si>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</si>
  <si>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</si>
  <si>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</si>
  <si>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</si>
  <si>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</si>
  <si>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</si>
  <si>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</si>
  <si>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</si>
  <si>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</si>
  <si>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</si>
  <si>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</si>
  <si>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</si>
  <si>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</si>
  <si>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</si>
  <si>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</si>
  <si>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</si>
  <si>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</si>
  <si>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</si>
  <si>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</si>
  <si>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</si>
  <si>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</si>
  <si>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</si>
  <si>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</si>
  <si>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</si>
  <si>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</si>
  <si>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</si>
  <si>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</si>
  <si>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</si>
  <si>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</si>
  <si>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</si>
  <si>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</si>
  <si>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</si>
  <si>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</si>
  <si>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</si>
  <si>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</si>
  <si>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</si>
  <si>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</si>
  <si>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</si>
  <si>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</si>
  <si>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</si>
  <si>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</si>
  <si>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</si>
  <si>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</si>
  <si>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</si>
  <si>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</si>
  <si>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</si>
  <si>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</si>
  <si>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</si>
  <si>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</si>
  <si>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</si>
  <si>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</si>
  <si>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</si>
  <si>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</si>
  <si>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</si>
  <si>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</si>
  <si>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</si>
  <si>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</si>
  <si>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</si>
  <si>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</si>
  <si>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</si>
  <si>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</si>
  <si>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</si>
  <si>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</si>
  <si>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</si>
  <si>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</si>
  <si>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</si>
  <si>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</si>
  <si>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</si>
  <si>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</si>
  <si>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</si>
  <si>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</si>
  <si>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</si>
  <si>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</si>
  <si>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</si>
  <si>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</si>
  <si>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</si>
  <si>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</si>
  <si>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</si>
  <si>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</si>
  <si>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</si>
  <si>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</si>
  <si>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</si>
  <si>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</si>
  <si>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</si>
  <si>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</si>
  <si>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</si>
  <si>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</si>
  <si>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</si>
  <si>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</si>
  <si>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</si>
  <si>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</si>
  <si>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</si>
  <si>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</si>
  <si>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</si>
  <si>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</si>
  <si>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</si>
  <si>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</si>
  <si>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</si>
  <si>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</si>
  <si>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</si>
  <si>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単年度収支は黒字となっているが、経常収支比率や経費回収率などから分析すると、使用料収入の不足分を一般会計からの繰入金で賄っている状況である。また、流動比率が低く、改善を意識しつつも現金などの内部留保が十分とは言えない状況が継続している。
　これらを踏まえ、令和2年度に策定した経営戦略に基づき、令和５年度に行った下水道使用料の改定と併せ、計画的かつ効率的な投資を行い、健全で安定した下水道事業の運営に努める。
</t>
    <phoneticPr fontId="4"/>
  </si>
  <si>
    <t xml:space="preserve">　①経常収支比率は100％を上回っており単年度収支は黒字となっているが、経費回収率が100％を下回っており、一般会計からの繰入金に依存している状況となっている、
　②累積欠損金比率は0％。累積欠損金は発生していない。
　③流動比率は、数値的な改善は見られたが100％を大きく下回り、類似団体平均や全国平均も下回っている。今後も内部留保資金の確保に努めていく。
　④企業債残高対事業規模比率は、年度内に予定していた企業債が繰越で借入できなかったことにより、数値としては下がっているが改善を示すものではなく、なお類似団体平均や全国平均を大きく上回っている。来年度は使用料改定による効果も注視したい。
　⑤経費回収率は、80.95％と100％を下回っている。資本費の負担が重く、短期的にこれを改善する方法がないため当面この水準が継続する見込みであることから収入増なしに経費回収率100％を目指すことは困難であるが、令和５年４月に使用料を改定しており、今後基準外繰入金の減少による数値の改善を目指す。
　⑥汚水処理原価は、類似団体平均を下回っているが、全国平均を上回っている。汚水処理費にかかる流域下水道の維持管理負担金の割合が非常に高く、当面同程度の水準で推移する見込み。引き続き、流域下水道に流入する不明水の対策などによる費用削減に努める。
　⑦施設利用率は、類似団体・全国平均を下回っているが、下水道事業が整備途中であり、整備の進捗と普及促進を図っていく。
　⑧水洗化率は、ほぼ横ばいで類似団体平均の同程度の水準となっている。今後も100％の実現を目指し、広報誌の活用等を通して接続への普及活動を続けていく。
</t>
    <rPh sb="276" eb="279">
      <t>ライネンド</t>
    </rPh>
    <rPh sb="288" eb="290">
      <t>コウカ</t>
    </rPh>
    <rPh sb="291" eb="293">
      <t>チュウシ</t>
    </rPh>
    <phoneticPr fontId="4"/>
  </si>
  <si>
    <t xml:space="preserve">　①有形固定資産減価償却率は、類似団体平均、全国平均を大きく下回っている。これは平成31年度から地方公営企業法を適用した際、平成30年度までの償却累計額相当分を資産価額から差し引き、資産を新たに取得したと見なして帳簿価額を決定していることから、当面低い水準ではあるものの、年数ごとに数値が上昇する見込みとなっている。
　②管渠老朽化率は、類似団体平均、全国平均を上回っている。本市下水道事業は現在も管渠布設を進めているものの、耐用年数を迎える管渠延長の方が大きいため数字が改善しない。これらの更新工事は今後ストックマネジメント計画に基づき計画的に実施していく。
　③管渠改善率は、令和３年度に積極的な管渠更生工事を進めた反動から令和４年度の数値は下がっている。今後もストックマネジメント計画に基づき、耐用年数を超えた管渠の中でも特に緊急性の高いものから計画的に更新工事を実施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</si>
</sst>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0.12</c:v>
                </c:pt>
                <c:pt idx="2">
                  <c:v>7.0000000000000007E-2</c:v>
                </c:pt>
                <c:pt idx="3">
                  <c:v>0.41</c:v>
                </c:pt>
                <c:pt idx="4">
                  <c:v>0.05</c:v>
                </c:pt>
              </c:numCache>
            </c:numRef>
          </c:val>
          <c:extLst>
            <c:ext xmlns:c16="http://schemas.microsoft.com/office/drawing/2014/chart" uri="{C3380CC4-5D6E-409C-BE32-E72D297353CC}">
              <c16:uniqueId val="{00000000-8837-4488-9BDB-B0072A70CE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8837-4488-9BDB-B0072A70CE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57.8</c:v>
                </c:pt>
                <c:pt idx="2">
                  <c:v>50.95</c:v>
                </c:pt>
                <c:pt idx="3">
                  <c:v>42.19</c:v>
                </c:pt>
                <c:pt idx="4">
                  <c:v>53.49</c:v>
                </c:pt>
              </c:numCache>
            </c:numRef>
          </c:val>
          <c:extLst>
            <c:ext xmlns:c16="http://schemas.microsoft.com/office/drawing/2014/chart" uri="{C3380CC4-5D6E-409C-BE32-E72D297353CC}">
              <c16:uniqueId val="{00000000-E706-4AD9-8BBD-8DD39C1771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E706-4AD9-8BBD-8DD39C1771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93.37</c:v>
                </c:pt>
                <c:pt idx="2">
                  <c:v>93.36</c:v>
                </c:pt>
                <c:pt idx="3">
                  <c:v>93.16</c:v>
                </c:pt>
                <c:pt idx="4">
                  <c:v>93.29</c:v>
                </c:pt>
              </c:numCache>
            </c:numRef>
          </c:val>
          <c:extLst>
            <c:ext xmlns:c16="http://schemas.microsoft.com/office/drawing/2014/chart" uri="{C3380CC4-5D6E-409C-BE32-E72D297353CC}">
              <c16:uniqueId val="{00000000-A6DA-4A4C-AE50-E860E9AB04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A6DA-4A4C-AE50-E860E9AB04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108.6</c:v>
                </c:pt>
                <c:pt idx="2">
                  <c:v>104.74</c:v>
                </c:pt>
                <c:pt idx="3">
                  <c:v>108.84</c:v>
                </c:pt>
                <c:pt idx="4">
                  <c:v>113.85</c:v>
                </c:pt>
              </c:numCache>
            </c:numRef>
          </c:val>
          <c:extLst>
            <c:ext xmlns:c16="http://schemas.microsoft.com/office/drawing/2014/chart" uri="{C3380CC4-5D6E-409C-BE32-E72D297353CC}">
              <c16:uniqueId val="{00000000-05D6-4669-A156-3CB45D63A9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05D6-4669-A156-3CB45D63A9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4.2300000000000004</c:v>
                </c:pt>
                <c:pt idx="2">
                  <c:v>8.34</c:v>
                </c:pt>
                <c:pt idx="3">
                  <c:v>11.68</c:v>
                </c:pt>
                <c:pt idx="4">
                  <c:v>15.05</c:v>
                </c:pt>
              </c:numCache>
            </c:numRef>
          </c:val>
          <c:extLst>
            <c:ext xmlns:c16="http://schemas.microsoft.com/office/drawing/2014/chart" uri="{C3380CC4-5D6E-409C-BE32-E72D297353CC}">
              <c16:uniqueId val="{00000000-4750-41B1-A51D-8506A7BC3B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4750-41B1-A51D-8506A7BC3B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6.59</c:v>
                </c:pt>
                <c:pt idx="2">
                  <c:v>7.79</c:v>
                </c:pt>
                <c:pt idx="3">
                  <c:v>7.12</c:v>
                </c:pt>
                <c:pt idx="4">
                  <c:v>8.98</c:v>
                </c:pt>
              </c:numCache>
            </c:numRef>
          </c:val>
          <c:extLst>
            <c:ext xmlns:c16="http://schemas.microsoft.com/office/drawing/2014/chart" uri="{C3380CC4-5D6E-409C-BE32-E72D297353CC}">
              <c16:uniqueId val="{00000000-771C-417A-AF1C-906BBB34C1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771C-417A-AF1C-906BBB34C1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48B-423B-97F4-B7FFAFF1CD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C48B-423B-97F4-B7FFAFF1CD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24.74</c:v>
                </c:pt>
                <c:pt idx="2">
                  <c:v>29.32</c:v>
                </c:pt>
                <c:pt idx="3">
                  <c:v>25.86</c:v>
                </c:pt>
                <c:pt idx="4">
                  <c:v>45.46</c:v>
                </c:pt>
              </c:numCache>
            </c:numRef>
          </c:val>
          <c:extLst>
            <c:ext xmlns:c16="http://schemas.microsoft.com/office/drawing/2014/chart" uri="{C3380CC4-5D6E-409C-BE32-E72D297353CC}">
              <c16:uniqueId val="{00000000-39C8-4021-8FE8-84DC6B5E71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39C8-4021-8FE8-84DC6B5E71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1052.03</c:v>
                </c:pt>
                <c:pt idx="2">
                  <c:v>1012.28</c:v>
                </c:pt>
                <c:pt idx="3">
                  <c:v>1029.33</c:v>
                </c:pt>
                <c:pt idx="4">
                  <c:v>995.11</c:v>
                </c:pt>
              </c:numCache>
            </c:numRef>
          </c:val>
          <c:extLst>
            <c:ext xmlns:c16="http://schemas.microsoft.com/office/drawing/2014/chart" uri="{C3380CC4-5D6E-409C-BE32-E72D297353CC}">
              <c16:uniqueId val="{00000000-082C-4424-9F4A-3E1AE7F94C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082C-4424-9F4A-3E1AE7F94C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80.45</c:v>
                </c:pt>
                <c:pt idx="2">
                  <c:v>81.209999999999994</c:v>
                </c:pt>
                <c:pt idx="3">
                  <c:v>79.510000000000005</c:v>
                </c:pt>
                <c:pt idx="4">
                  <c:v>80.95</c:v>
                </c:pt>
              </c:numCache>
            </c:numRef>
          </c:val>
          <c:extLst>
            <c:ext xmlns:c16="http://schemas.microsoft.com/office/drawing/2014/chart" uri="{C3380CC4-5D6E-409C-BE32-E72D297353CC}">
              <c16:uniqueId val="{00000000-F846-4528-AB24-A95764CE31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F846-4528-AB24-A95764CE31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146.19</c:v>
                </c:pt>
                <c:pt idx="3">
                  <c:v>150</c:v>
                </c:pt>
                <c:pt idx="4">
                  <c:v>147.68</c:v>
                </c:pt>
              </c:numCache>
            </c:numRef>
          </c:val>
          <c:extLst>
            <c:ext xmlns:c16="http://schemas.microsoft.com/office/drawing/2014/chart" uri="{C3380CC4-5D6E-409C-BE32-E72D297353CC}">
              <c16:uniqueId val="{00000000-93B2-470C-9F84-2C9A04523E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93B2-470C-9F84-2C9A04523E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熊谷市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193132</v>
      </c>
      <c r="AM8" s="37"/>
      <c r="AN8" s="37"/>
      <c r="AO8" s="37"/>
      <c r="AP8" s="37"/>
      <c r="AQ8" s="37"/>
      <c r="AR8" s="37"/>
      <c r="AS8" s="37"/>
      <c r="AT8" s="38">
        <f>データ!T6</f>
        <v>159.82</v>
      </c>
      <c r="AU8" s="38"/>
      <c r="AV8" s="38"/>
      <c r="AW8" s="38"/>
      <c r="AX8" s="38"/>
      <c r="AY8" s="38"/>
      <c r="AZ8" s="38"/>
      <c r="BA8" s="38"/>
      <c r="BB8" s="38">
        <f>データ!U6</f>
        <v>1208.43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69.97</v>
      </c>
      <c r="J10" s="38"/>
      <c r="K10" s="38"/>
      <c r="L10" s="38"/>
      <c r="M10" s="38"/>
      <c r="N10" s="38"/>
      <c r="O10" s="38"/>
      <c r="P10" s="38">
        <f>データ!P6</f>
        <v>48.24</v>
      </c>
      <c r="Q10" s="38"/>
      <c r="R10" s="38"/>
      <c r="S10" s="38"/>
      <c r="T10" s="38"/>
      <c r="U10" s="38"/>
      <c r="V10" s="38"/>
      <c r="W10" s="38">
        <f>データ!Q6</f>
        <v>81.709999999999994</v>
      </c>
      <c r="X10" s="38"/>
      <c r="Y10" s="38"/>
      <c r="Z10" s="38"/>
      <c r="AA10" s="38"/>
      <c r="AB10" s="38"/>
      <c r="AC10" s="38"/>
      <c r="AD10" s="37">
        <f>データ!R6</f>
        <v>2042</v>
      </c>
      <c r="AE10" s="37"/>
      <c r="AF10" s="37"/>
      <c r="AG10" s="37"/>
      <c r="AH10" s="37"/>
      <c r="AI10" s="37"/>
      <c r="AJ10" s="37"/>
      <c r="AK10" s="2"/>
      <c r="AL10" s="37">
        <f>データ!V6</f>
        <v>92837</v>
      </c>
      <c r="AM10" s="37"/>
      <c r="AN10" s="37"/>
      <c r="AO10" s="37"/>
      <c r="AP10" s="37"/>
      <c r="AQ10" s="37"/>
      <c r="AR10" s="37"/>
      <c r="AS10" s="37"/>
      <c r="AT10" s="38">
        <f>データ!W6</f>
        <v>18.98</v>
      </c>
      <c r="AU10" s="38"/>
      <c r="AV10" s="38"/>
      <c r="AW10" s="38"/>
      <c r="AX10" s="38"/>
      <c r="AY10" s="38"/>
      <c r="AZ10" s="38"/>
      <c r="BA10" s="38"/>
      <c r="BB10" s="38">
        <f>データ!X6</f>
        <v>4891.3100000000004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s+n7xI0lokQMEmlOZRGDhyIEl3gltGe6N3C2pcsm9m3kv+SX9R74c2vC5VMsLmwzl2QZVSK/bYsMCJkUbCQPg==" saltValue="ycJzYZQHdCK1mJhFR1FZ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112020</v>
      </c>
      <c r="D6" s="19">
        <f t="shared" si="3"/>
        <v>46</v>
      </c>
      <c r="E6" s="19">
        <f t="shared" si="3"/>
        <v>17</v>
      </c>
      <c r="F6" s="19">
        <f t="shared" si="3"/>
        <v>1</v>
      </c>
      <c r="G6" s="19">
        <f t="shared" si="3"/>
        <v>0</v>
      </c>
      <c r="H6" s="19" t="str">
        <f t="shared" si="3"/>
        <v>埼玉県　熊谷市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69.97</v>
      </c>
      <c r="P6" s="20">
        <f t="shared" si="3"/>
        <v>48.24</v>
      </c>
      <c r="Q6" s="20">
        <f t="shared" si="3"/>
        <v>81.709999999999994</v>
      </c>
      <c r="R6" s="20">
        <f t="shared" si="3"/>
        <v>2042</v>
      </c>
      <c r="S6" s="20">
        <f t="shared" si="3"/>
        <v>193132</v>
      </c>
      <c r="T6" s="20">
        <f t="shared" si="3"/>
        <v>159.82</v>
      </c>
      <c r="U6" s="20">
        <f t="shared" si="3"/>
        <v>1208.43</v>
      </c>
      <c r="V6" s="20">
        <f t="shared" si="3"/>
        <v>92837</v>
      </c>
      <c r="W6" s="20">
        <f t="shared" si="3"/>
        <v>18.98</v>
      </c>
      <c r="X6" s="20">
        <f t="shared" si="3"/>
        <v>4891.3100000000004</v>
      </c>
      <c r="Y6" s="21" t="str">
        <f>IF(Y7="",NA(),Y7)</f>
        <v>-</v>
      </c>
      <c r="Z6" s="21">
        <f t="shared" ref="Z6:AH6" si="4">IF(Z7="",NA(),Z7)</f>
        <v>108.6</v>
      </c>
      <c r="AA6" s="21">
        <f t="shared" si="4"/>
        <v>104.74</v>
      </c>
      <c r="AB6" s="21">
        <f t="shared" si="4"/>
        <v>108.84</v>
      </c>
      <c r="AC6" s="21">
        <f t="shared" si="4"/>
        <v>113.85</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24.74</v>
      </c>
      <c r="AW6" s="21">
        <f t="shared" si="6"/>
        <v>29.32</v>
      </c>
      <c r="AX6" s="21">
        <f t="shared" si="6"/>
        <v>25.86</v>
      </c>
      <c r="AY6" s="21">
        <f t="shared" si="6"/>
        <v>45.46</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1052.03</v>
      </c>
      <c r="BH6" s="21">
        <f t="shared" si="7"/>
        <v>1012.28</v>
      </c>
      <c r="BI6" s="21">
        <f t="shared" si="7"/>
        <v>1029.33</v>
      </c>
      <c r="BJ6" s="21">
        <f t="shared" si="7"/>
        <v>995.11</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80.45</v>
      </c>
      <c r="BS6" s="21">
        <f t="shared" si="8"/>
        <v>81.209999999999994</v>
      </c>
      <c r="BT6" s="21">
        <f t="shared" si="8"/>
        <v>79.510000000000005</v>
      </c>
      <c r="BU6" s="21">
        <f t="shared" si="8"/>
        <v>80.95</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150</v>
      </c>
      <c r="CD6" s="21">
        <f t="shared" si="9"/>
        <v>146.19</v>
      </c>
      <c r="CE6" s="21">
        <f t="shared" si="9"/>
        <v>150</v>
      </c>
      <c r="CF6" s="21">
        <f t="shared" si="9"/>
        <v>147.68</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f t="shared" ref="CN6:CV6" si="10">IF(CN7="",NA(),CN7)</f>
        <v>57.8</v>
      </c>
      <c r="CO6" s="21">
        <f t="shared" si="10"/>
        <v>50.95</v>
      </c>
      <c r="CP6" s="21">
        <f t="shared" si="10"/>
        <v>42.19</v>
      </c>
      <c r="CQ6" s="21">
        <f t="shared" si="10"/>
        <v>53.49</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93.37</v>
      </c>
      <c r="CZ6" s="21">
        <f t="shared" si="11"/>
        <v>93.36</v>
      </c>
      <c r="DA6" s="21">
        <f t="shared" si="11"/>
        <v>93.16</v>
      </c>
      <c r="DB6" s="21">
        <f t="shared" si="11"/>
        <v>93.29</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4.2300000000000004</v>
      </c>
      <c r="DK6" s="21">
        <f t="shared" si="12"/>
        <v>8.34</v>
      </c>
      <c r="DL6" s="21">
        <f t="shared" si="12"/>
        <v>11.68</v>
      </c>
      <c r="DM6" s="21">
        <f t="shared" si="12"/>
        <v>15.05</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1">
        <f t="shared" ref="DU6:EC6" si="13">IF(DU7="",NA(),DU7)</f>
        <v>6.59</v>
      </c>
      <c r="DV6" s="21">
        <f t="shared" si="13"/>
        <v>7.79</v>
      </c>
      <c r="DW6" s="21">
        <f t="shared" si="13"/>
        <v>7.12</v>
      </c>
      <c r="DX6" s="21">
        <f t="shared" si="13"/>
        <v>8.98</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1">
        <f t="shared" ref="EF6:EN6" si="14">IF(EF7="",NA(),EF7)</f>
        <v>0.12</v>
      </c>
      <c r="EG6" s="21">
        <f t="shared" si="14"/>
        <v>7.0000000000000007E-2</v>
      </c>
      <c r="EH6" s="21">
        <f t="shared" si="14"/>
        <v>0.41</v>
      </c>
      <c r="EI6" s="21">
        <f t="shared" si="14"/>
        <v>0.05</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112020</v>
      </c>
      <c r="D7" s="23">
        <v>46</v>
      </c>
      <c r="E7" s="23">
        <v>17</v>
      </c>
      <c r="F7" s="23">
        <v>1</v>
      </c>
      <c r="G7" s="23">
        <v>0</v>
      </c>
      <c r="H7" s="23" t="s">
        <v>96</v>
      </c>
      <c r="I7" s="23" t="s">
        <v>97</v>
      </c>
      <c r="J7" s="23" t="s">
        <v>98</v>
      </c>
      <c r="K7" s="23" t="s">
        <v>99</v>
      </c>
      <c r="L7" s="23" t="s">
        <v>100</v>
      </c>
      <c r="M7" s="23" t="s">
        <v>101</v>
      </c>
      <c r="N7" s="24" t="s">
        <v>102</v>
      </c>
      <c r="O7" s="24">
        <v>69.97</v>
      </c>
      <c r="P7" s="24">
        <v>48.24</v>
      </c>
      <c r="Q7" s="24">
        <v>81.709999999999994</v>
      </c>
      <c r="R7" s="24">
        <v>2042</v>
      </c>
      <c r="S7" s="24">
        <v>193132</v>
      </c>
      <c r="T7" s="24">
        <v>159.82</v>
      </c>
      <c r="U7" s="24">
        <v>1208.43</v>
      </c>
      <c r="V7" s="24">
        <v>92837</v>
      </c>
      <c r="W7" s="24">
        <v>18.98</v>
      </c>
      <c r="X7" s="24">
        <v>4891.3100000000004</v>
      </c>
      <c r="Y7" s="24" t="s">
        <v>102</v>
      </c>
      <c r="Z7" s="24">
        <v>108.6</v>
      </c>
      <c r="AA7" s="24">
        <v>104.74</v>
      </c>
      <c r="AB7" s="24">
        <v>108.84</v>
      </c>
      <c r="AC7" s="24">
        <v>113.85</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24.74</v>
      </c>
      <c r="AW7" s="24">
        <v>29.32</v>
      </c>
      <c r="AX7" s="24">
        <v>25.86</v>
      </c>
      <c r="AY7" s="24">
        <v>45.46</v>
      </c>
      <c r="AZ7" s="24" t="s">
        <v>102</v>
      </c>
      <c r="BA7" s="24">
        <v>68.180000000000007</v>
      </c>
      <c r="BB7" s="24">
        <v>67.930000000000007</v>
      </c>
      <c r="BC7" s="24">
        <v>68.53</v>
      </c>
      <c r="BD7" s="24">
        <v>69.180000000000007</v>
      </c>
      <c r="BE7" s="24">
        <v>73.44</v>
      </c>
      <c r="BF7" s="24" t="s">
        <v>102</v>
      </c>
      <c r="BG7" s="24">
        <v>1052.03</v>
      </c>
      <c r="BH7" s="24">
        <v>1012.28</v>
      </c>
      <c r="BI7" s="24">
        <v>1029.33</v>
      </c>
      <c r="BJ7" s="24">
        <v>995.11</v>
      </c>
      <c r="BK7" s="24" t="s">
        <v>102</v>
      </c>
      <c r="BL7" s="24">
        <v>847.44</v>
      </c>
      <c r="BM7" s="24">
        <v>857.88</v>
      </c>
      <c r="BN7" s="24">
        <v>825.1</v>
      </c>
      <c r="BO7" s="24">
        <v>789.87</v>
      </c>
      <c r="BP7" s="24">
        <v>652.82000000000005</v>
      </c>
      <c r="BQ7" s="24" t="s">
        <v>102</v>
      </c>
      <c r="BR7" s="24">
        <v>80.45</v>
      </c>
      <c r="BS7" s="24">
        <v>81.209999999999994</v>
      </c>
      <c r="BT7" s="24">
        <v>79.510000000000005</v>
      </c>
      <c r="BU7" s="24">
        <v>80.95</v>
      </c>
      <c r="BV7" s="24" t="s">
        <v>102</v>
      </c>
      <c r="BW7" s="24">
        <v>94.69</v>
      </c>
      <c r="BX7" s="24">
        <v>94.97</v>
      </c>
      <c r="BY7" s="24">
        <v>97.07</v>
      </c>
      <c r="BZ7" s="24">
        <v>98.06</v>
      </c>
      <c r="CA7" s="24">
        <v>97.61</v>
      </c>
      <c r="CB7" s="24" t="s">
        <v>102</v>
      </c>
      <c r="CC7" s="24">
        <v>150</v>
      </c>
      <c r="CD7" s="24">
        <v>146.19</v>
      </c>
      <c r="CE7" s="24">
        <v>150</v>
      </c>
      <c r="CF7" s="24">
        <v>147.68</v>
      </c>
      <c r="CG7" s="24" t="s">
        <v>102</v>
      </c>
      <c r="CH7" s="24">
        <v>159.78</v>
      </c>
      <c r="CI7" s="24">
        <v>159.49</v>
      </c>
      <c r="CJ7" s="24">
        <v>157.81</v>
      </c>
      <c r="CK7" s="24">
        <v>157.37</v>
      </c>
      <c r="CL7" s="24">
        <v>138.29</v>
      </c>
      <c r="CM7" s="24" t="s">
        <v>102</v>
      </c>
      <c r="CN7" s="24">
        <v>57.8</v>
      </c>
      <c r="CO7" s="24">
        <v>50.95</v>
      </c>
      <c r="CP7" s="24">
        <v>42.19</v>
      </c>
      <c r="CQ7" s="24">
        <v>53.49</v>
      </c>
      <c r="CR7" s="24" t="s">
        <v>102</v>
      </c>
      <c r="CS7" s="24">
        <v>68.31</v>
      </c>
      <c r="CT7" s="24">
        <v>65.28</v>
      </c>
      <c r="CU7" s="24">
        <v>64.92</v>
      </c>
      <c r="CV7" s="24">
        <v>64.14</v>
      </c>
      <c r="CW7" s="24">
        <v>59.1</v>
      </c>
      <c r="CX7" s="24" t="s">
        <v>102</v>
      </c>
      <c r="CY7" s="24">
        <v>93.37</v>
      </c>
      <c r="CZ7" s="24">
        <v>93.36</v>
      </c>
      <c r="DA7" s="24">
        <v>93.16</v>
      </c>
      <c r="DB7" s="24">
        <v>93.29</v>
      </c>
      <c r="DC7" s="24" t="s">
        <v>102</v>
      </c>
      <c r="DD7" s="24">
        <v>92.62</v>
      </c>
      <c r="DE7" s="24">
        <v>92.72</v>
      </c>
      <c r="DF7" s="24">
        <v>92.88</v>
      </c>
      <c r="DG7" s="24">
        <v>92.9</v>
      </c>
      <c r="DH7" s="24">
        <v>95.82</v>
      </c>
      <c r="DI7" s="24" t="s">
        <v>102</v>
      </c>
      <c r="DJ7" s="24">
        <v>4.2300000000000004</v>
      </c>
      <c r="DK7" s="24">
        <v>8.34</v>
      </c>
      <c r="DL7" s="24">
        <v>11.68</v>
      </c>
      <c r="DM7" s="24">
        <v>15.05</v>
      </c>
      <c r="DN7" s="24" t="s">
        <v>102</v>
      </c>
      <c r="DO7" s="24">
        <v>26.36</v>
      </c>
      <c r="DP7" s="24">
        <v>23.79</v>
      </c>
      <c r="DQ7" s="24">
        <v>25.66</v>
      </c>
      <c r="DR7" s="24">
        <v>27.46</v>
      </c>
      <c r="DS7" s="24">
        <v>39.74</v>
      </c>
      <c r="DT7" s="24" t="s">
        <v>102</v>
      </c>
      <c r="DU7" s="24">
        <v>6.59</v>
      </c>
      <c r="DV7" s="24">
        <v>7.79</v>
      </c>
      <c r="DW7" s="24">
        <v>7.12</v>
      </c>
      <c r="DX7" s="24">
        <v>8.98</v>
      </c>
      <c r="DY7" s="24" t="s">
        <v>102</v>
      </c>
      <c r="DZ7" s="24">
        <v>1.43</v>
      </c>
      <c r="EA7" s="24">
        <v>1.22</v>
      </c>
      <c r="EB7" s="24">
        <v>1.61</v>
      </c>
      <c r="EC7" s="24">
        <v>2.08</v>
      </c>
      <c r="ED7" s="24">
        <v>7.62</v>
      </c>
      <c r="EE7" s="24" t="s">
        <v>102</v>
      </c>
      <c r="EF7" s="24">
        <v>0.12</v>
      </c>
      <c r="EG7" s="24">
        <v>7.0000000000000007E-2</v>
      </c>
      <c r="EH7" s="24">
        <v>0.41</v>
      </c>
      <c r="EI7" s="24">
        <v>0.05</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経営課</cp:lastModifiedBy>
  <dcterms:created xsi:type="dcterms:W3CDTF">2023-12-12T00:44:15Z</dcterms:created>
  <dcterms:modified xsi:type="dcterms:W3CDTF">2024-01-17T02:21:45Z</dcterms:modified>
  <cp:category/>
</cp:coreProperties>
</file>