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7235" windowHeight="11655" activeTab="0"/>
  </bookViews>
  <sheets>
    <sheet name="R5.10～" sheetId="1" r:id="rId1"/>
  </sheets>
  <definedNames>
    <definedName name="_xlnm.Print_Area" localSheetId="0">'R5.10～'!$A$1:$L$74</definedName>
  </definedNames>
  <calcPr fullCalcOnLoad="1"/>
</workbook>
</file>

<file path=xl/comments1.xml><?xml version="1.0" encoding="utf-8"?>
<comments xmlns="http://schemas.openxmlformats.org/spreadsheetml/2006/main">
  <authors>
    <author>熊谷市役所</author>
  </authors>
  <commentList>
    <comment ref="E12" authorId="0">
      <text>
        <r>
          <rPr>
            <b/>
            <sz val="14"/>
            <rFont val="MS P ゴシック"/>
            <family val="3"/>
          </rPr>
          <t>熊谷市役所:
件数の数字のみ入力してください。合計件数・金額は自動されます。</t>
        </r>
      </text>
    </comment>
    <comment ref="B54" authorId="0">
      <text>
        <r>
          <rPr>
            <b/>
            <sz val="12"/>
            <rFont val="MS P ゴシック"/>
            <family val="3"/>
          </rPr>
          <t>熊谷市役所:
実施報告書に入力すると、
内訳は自動で入力されます。</t>
        </r>
      </text>
    </comment>
  </commentList>
</comments>
</file>

<file path=xl/sharedStrings.xml><?xml version="1.0" encoding="utf-8"?>
<sst xmlns="http://schemas.openxmlformats.org/spreadsheetml/2006/main" count="150" uniqueCount="92">
  <si>
    <t>風しん</t>
  </si>
  <si>
    <t>ポリオ</t>
  </si>
  <si>
    <t>１期</t>
  </si>
  <si>
    <t>※ 予診票の記入方法等については、「予防接種ガイドライン」を参照してください。</t>
  </si>
  <si>
    <t>ＢＣＧ</t>
  </si>
  <si>
    <t>１期追加</t>
  </si>
  <si>
    <t>水痘</t>
  </si>
  <si>
    <t>２期</t>
  </si>
  <si>
    <t>３回目</t>
  </si>
  <si>
    <t>１回目</t>
  </si>
  <si>
    <t>２回目</t>
  </si>
  <si>
    <t>麻しん</t>
  </si>
  <si>
    <t>２期</t>
  </si>
  <si>
    <t>　　限ります。複数ワクチンを同時接種する際に接種不可となった場合は、１件となります。</t>
  </si>
  <si>
    <t>熊谷市個別予防接種委託料請求書兼実施報告書</t>
  </si>
  <si>
    <t>熊　谷　市　長　宛</t>
  </si>
  <si>
    <t>所在地</t>
  </si>
  <si>
    <t>代表者名</t>
  </si>
  <si>
    <t>内　訳</t>
  </si>
  <si>
    <t>単価</t>
  </si>
  <si>
    <t>種別</t>
  </si>
  <si>
    <t>合計件数</t>
  </si>
  <si>
    <t>小計</t>
  </si>
  <si>
    <t>ロタリックス</t>
  </si>
  <si>
    <t>ヒブ</t>
  </si>
  <si>
    <t>小計</t>
  </si>
  <si>
    <t>Ｂ型
肝炎</t>
  </si>
  <si>
    <t>４種
混合</t>
  </si>
  <si>
    <t>麻しん
風しん</t>
  </si>
  <si>
    <t>日本
脳炎　</t>
  </si>
  <si>
    <t>２種
混合　</t>
  </si>
  <si>
    <t>預金種別</t>
  </si>
  <si>
    <t>口座名義人</t>
  </si>
  <si>
    <t>金融機関名</t>
  </si>
  <si>
    <t>振込先</t>
  </si>
  <si>
    <t>検収印</t>
  </si>
  <si>
    <t>１
期
初
回</t>
  </si>
  <si>
    <t>３回目</t>
  </si>
  <si>
    <t>予診
のみ</t>
  </si>
  <si>
    <t>　〔　　　　　期〕</t>
  </si>
  <si>
    <t>　母子健康センター</t>
  </si>
  <si>
    <t xml:space="preserve"> 請求日　　　 </t>
  </si>
  <si>
    <t xml:space="preserve"> 請求課名   　</t>
  </si>
  <si>
    <t xml:space="preserve">   検収</t>
  </si>
  <si>
    <t>ロタ</t>
  </si>
  <si>
    <t>名称</t>
  </si>
  <si>
    <t>●実施していない予防接種には　/　を引いてください。　接種件数０件の場合は、０と御記入いただき</t>
  </si>
  <si>
    <r>
      <t xml:space="preserve">※ </t>
    </r>
    <r>
      <rPr>
        <u val="single"/>
        <sz val="16"/>
        <color indexed="8"/>
        <rFont val="ＭＳ Ｐゴシック"/>
        <family val="3"/>
      </rPr>
      <t>予診のみ</t>
    </r>
    <r>
      <rPr>
        <sz val="16"/>
        <color indexed="8"/>
        <rFont val="ＭＳ Ｐゴシック"/>
        <family val="3"/>
      </rPr>
      <t>とは、体調不良等により接種ができなかったにも関わらず、</t>
    </r>
    <r>
      <rPr>
        <u val="single"/>
        <sz val="16"/>
        <color indexed="8"/>
        <rFont val="ＭＳ Ｐゴシック"/>
        <family val="3"/>
      </rPr>
      <t>薬等処方せずに終了した方</t>
    </r>
    <r>
      <rPr>
        <sz val="16"/>
        <color indexed="8"/>
        <rFont val="ＭＳ Ｐゴシック"/>
        <family val="3"/>
      </rPr>
      <t>に</t>
    </r>
  </si>
  <si>
    <t>　 『個別予防接種委託料請求書兼実施報告書』は、接種がない場合でも毎月（医師会事務局に）提出</t>
  </si>
  <si>
    <t>　してください。請求金額欄は　　　　を引 いてください。</t>
  </si>
  <si>
    <t>　　した翌月９日までに医師会事務局に提出してください。</t>
  </si>
  <si>
    <t>※ 『個別予防接種委託料請求書兼実施報告書』は、月毎に集計し、予診票（熊谷市控）と一緒に接種</t>
  </si>
  <si>
    <t>子宮
頸がん
（HPV）</t>
  </si>
  <si>
    <t>普通・当座</t>
  </si>
  <si>
    <t>ﾌﾘｶﾞﾅ　　　</t>
  </si>
  <si>
    <t>件数</t>
  </si>
  <si>
    <t>サーバリックス
ガーダシル</t>
  </si>
  <si>
    <t xml:space="preserve">シルガード9
</t>
  </si>
  <si>
    <t xml:space="preserve">7歳半未満 </t>
  </si>
  <si>
    <t xml:space="preserve">9歳～ </t>
  </si>
  <si>
    <t>令和　　　年　　　月　　　日</t>
  </si>
  <si>
    <t>口座番号</t>
  </si>
  <si>
    <t>法人名</t>
  </si>
  <si>
    <t>２種
混合</t>
  </si>
  <si>
    <t>HPV</t>
  </si>
  <si>
    <t xml:space="preserve"> 　                          銀行　　　　　　　             　支店</t>
  </si>
  <si>
    <r>
      <rPr>
        <sz val="10"/>
        <color indexed="8"/>
        <rFont val="ＭＳ Ｐゴシック"/>
        <family val="3"/>
      </rPr>
      <t xml:space="preserve"> 請求書受理日</t>
    </r>
    <r>
      <rPr>
        <sz val="11"/>
        <color indexed="8"/>
        <rFont val="ＭＳ Ｐゴシック"/>
        <family val="3"/>
      </rPr>
      <t xml:space="preserve">  　令和　　　年　　　月　　　日</t>
    </r>
  </si>
  <si>
    <t>日本
脳炎</t>
  </si>
  <si>
    <t>３種
混合</t>
  </si>
  <si>
    <t>　〔　　　　　回・追加〕</t>
  </si>
  <si>
    <t>担当者</t>
  </si>
  <si>
    <t>連絡先</t>
  </si>
  <si>
    <t>（令和５年度）</t>
  </si>
  <si>
    <t>　例）　医療法人　○○会</t>
  </si>
  <si>
    <t>　例）　△△△クリニック</t>
  </si>
  <si>
    <t>　例）　理事長　○○　○○</t>
  </si>
  <si>
    <t>年</t>
  </si>
  <si>
    <t>月分の熊谷市個別予防接種を実施しましたので、下記のとおり報告し、委託料を請求します。</t>
  </si>
  <si>
    <t xml:space="preserve"> 令和</t>
  </si>
  <si>
    <t>請求金額</t>
  </si>
  <si>
    <t>実施報告書</t>
  </si>
  <si>
    <t>小児用
肺炎球菌</t>
  </si>
  <si>
    <t>（裏面）　　</t>
  </si>
  <si>
    <t>※裏面も必ず記入してください。　　</t>
  </si>
  <si>
    <t>（様式１）</t>
  </si>
  <si>
    <t xml:space="preserve">          課長</t>
  </si>
  <si>
    <t>ロタテック</t>
  </si>
  <si>
    <t>Ｂ型肝炎</t>
  </si>
  <si>
    <t>４種混合</t>
  </si>
  <si>
    <t>３種混合</t>
  </si>
  <si>
    <t>予診のみ</t>
  </si>
  <si>
    <t>印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</si>
</sst>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&quot;件&quot;"/>
    <numFmt numFmtId="178" formatCode="#,##0&quot;円&quot;"/>
    <numFmt numFmtId="179" formatCode="&quot;金&quot;#,##0&quot;円&quot;"/>
    <numFmt numFmtId="180" formatCode="[$-411]ggge&quot;年&quot;m&quot;月&quot;d&quot;日&quot;;@"/>
    <numFmt numFmtId="181" formatCode="[$-411]ge\.m\.d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4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20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name val="HGPｺﾞｼｯｸM"/>
      <family val="3"/>
    </font>
    <font>
      <sz val="12"/>
      <name val="HGPｺﾞｼｯｸM"/>
      <family val="3"/>
    </font>
    <font>
      <sz val="10"/>
      <name val="HGPｺﾞｼｯｸM"/>
      <family val="3"/>
    </font>
    <font>
      <sz val="16"/>
      <color indexed="8"/>
      <name val="ＭＳ Ｐゴシック"/>
      <family val="3"/>
    </font>
    <font>
      <u val="single"/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2"/>
      <name val="MS P ゴシック"/>
      <family val="3"/>
    </font>
    <font>
      <b/>
      <sz val="18"/>
      <color indexed="8"/>
      <name val="ＭＳ Ｐゴシック"/>
      <family val="3"/>
    </font>
    <font>
      <sz val="28"/>
      <color indexed="8"/>
      <name val="ＭＳ Ｐゴシック"/>
      <family val="3"/>
    </font>
    <font>
      <b/>
      <sz val="14"/>
      <name val="MS P ゴシック"/>
      <family val="3"/>
    </font>
    <font>
      <u val="single"/>
      <sz val="11"/>
      <color indexed="30"/>
      <name val="ＭＳ Ｐゴシック"/>
      <family val="3"/>
    </font>
    <font>
      <u val="single"/>
      <sz val="11"/>
      <color indexed="25"/>
      <name val="ＭＳ Ｐゴシック"/>
      <family val="3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 diagonalUp="1">
      <left style="medium"/>
      <right>
        <color indexed="63"/>
      </right>
      <top style="medium"/>
      <bottom style="medium"/>
      <diagonal style="hair"/>
    </border>
    <border diagonalUp="1">
      <left>
        <color indexed="63"/>
      </left>
      <right>
        <color indexed="63"/>
      </right>
      <top style="medium"/>
      <bottom style="medium"/>
      <diagonal style="hair"/>
    </border>
    <border diagonalUp="1">
      <left>
        <color indexed="63"/>
      </left>
      <right style="medium"/>
      <top style="medium"/>
      <bottom style="medium"/>
      <diagonal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11" fillId="3" borderId="0" applyNumberFormat="0" applyBorder="0" applyAlignment="0" applyProtection="0"/>
    <xf numFmtId="0" fontId="16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0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42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04"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177" fontId="32" fillId="0" borderId="23" xfId="0" applyNumberFormat="1" applyFont="1" applyBorder="1" applyAlignment="1">
      <alignment horizontal="right" vertical="center" shrinkToFit="1"/>
    </xf>
    <xf numFmtId="177" fontId="32" fillId="0" borderId="24" xfId="0" applyNumberFormat="1" applyFont="1" applyBorder="1" applyAlignment="1">
      <alignment horizontal="right" vertical="center" shrinkToFit="1"/>
    </xf>
    <xf numFmtId="0" fontId="0" fillId="0" borderId="25" xfId="0" applyFont="1" applyBorder="1" applyAlignment="1">
      <alignment horizontal="left" vertical="center" shrinkToFit="1"/>
    </xf>
    <xf numFmtId="0" fontId="22" fillId="0" borderId="26" xfId="0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0" fillId="0" borderId="0" xfId="0" applyFont="1" applyBorder="1" applyAlignment="1">
      <alignment horizontal="center" vertical="center"/>
    </xf>
    <xf numFmtId="177" fontId="0" fillId="0" borderId="0" xfId="0" applyNumberFormat="1" applyBorder="1" applyAlignment="1">
      <alignment horizontal="right" vertical="center"/>
    </xf>
    <xf numFmtId="177" fontId="32" fillId="0" borderId="0" xfId="0" applyNumberFormat="1" applyFont="1" applyBorder="1" applyAlignment="1">
      <alignment horizontal="right" vertical="center" shrinkToFit="1"/>
    </xf>
    <xf numFmtId="0" fontId="1" fillId="0" borderId="0" xfId="0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center" vertical="center" wrapText="1"/>
    </xf>
    <xf numFmtId="0" fontId="21" fillId="0" borderId="27" xfId="0" applyFont="1" applyBorder="1" applyAlignment="1">
      <alignment horizontal="right" vertical="center"/>
    </xf>
    <xf numFmtId="0" fontId="21" fillId="0" borderId="2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177" fontId="32" fillId="0" borderId="26" xfId="0" applyNumberFormat="1" applyFont="1" applyBorder="1" applyAlignment="1">
      <alignment horizontal="right" vertical="center" shrinkToFit="1"/>
    </xf>
    <xf numFmtId="0" fontId="32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21" fillId="0" borderId="26" xfId="0" applyFont="1" applyBorder="1" applyAlignment="1">
      <alignment horizontal="center" vertical="center"/>
    </xf>
    <xf numFmtId="177" fontId="34" fillId="0" borderId="29" xfId="0" applyNumberFormat="1" applyFont="1" applyBorder="1" applyAlignment="1">
      <alignment horizontal="right" vertical="center"/>
    </xf>
    <xf numFmtId="177" fontId="34" fillId="0" borderId="30" xfId="0" applyNumberFormat="1" applyFont="1" applyBorder="1" applyAlignment="1">
      <alignment horizontal="right" vertical="center"/>
    </xf>
    <xf numFmtId="177" fontId="34" fillId="0" borderId="31" xfId="0" applyNumberFormat="1" applyFont="1" applyBorder="1" applyAlignment="1">
      <alignment horizontal="right" vertical="center"/>
    </xf>
    <xf numFmtId="177" fontId="34" fillId="0" borderId="32" xfId="0" applyNumberFormat="1" applyFont="1" applyBorder="1" applyAlignment="1">
      <alignment horizontal="right" vertical="center"/>
    </xf>
    <xf numFmtId="177" fontId="34" fillId="0" borderId="33" xfId="0" applyNumberFormat="1" applyFont="1" applyBorder="1" applyAlignment="1">
      <alignment horizontal="right" vertical="center"/>
    </xf>
    <xf numFmtId="177" fontId="34" fillId="0" borderId="10" xfId="0" applyNumberFormat="1" applyFont="1" applyBorder="1" applyAlignment="1">
      <alignment horizontal="right" vertical="center"/>
    </xf>
    <xf numFmtId="177" fontId="34" fillId="0" borderId="34" xfId="0" applyNumberFormat="1" applyFont="1" applyBorder="1" applyAlignment="1">
      <alignment horizontal="right" vertical="center"/>
    </xf>
    <xf numFmtId="177" fontId="34" fillId="0" borderId="35" xfId="0" applyNumberFormat="1" applyFont="1" applyBorder="1" applyAlignment="1">
      <alignment horizontal="right" vertical="center"/>
    </xf>
    <xf numFmtId="177" fontId="34" fillId="0" borderId="36" xfId="0" applyNumberFormat="1" applyFont="1" applyBorder="1" applyAlignment="1">
      <alignment horizontal="right" vertical="center"/>
    </xf>
    <xf numFmtId="177" fontId="34" fillId="0" borderId="37" xfId="0" applyNumberFormat="1" applyFont="1" applyBorder="1" applyAlignment="1">
      <alignment horizontal="right" vertical="center"/>
    </xf>
    <xf numFmtId="177" fontId="32" fillId="0" borderId="26" xfId="0" applyNumberFormat="1" applyFont="1" applyBorder="1" applyAlignment="1">
      <alignment vertical="center" shrinkToFit="1"/>
    </xf>
    <xf numFmtId="178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177" fontId="32" fillId="0" borderId="0" xfId="0" applyNumberFormat="1" applyFont="1" applyFill="1" applyBorder="1" applyAlignment="1">
      <alignment horizontal="right" vertical="center" shrinkToFit="1"/>
    </xf>
    <xf numFmtId="178" fontId="32" fillId="0" borderId="0" xfId="0" applyNumberFormat="1" applyFont="1" applyFill="1" applyBorder="1" applyAlignment="1">
      <alignment horizontal="right" vertical="center" shrinkToFit="1"/>
    </xf>
    <xf numFmtId="0" fontId="22" fillId="0" borderId="38" xfId="0" applyFont="1" applyBorder="1" applyAlignment="1">
      <alignment horizontal="left" vertical="center"/>
    </xf>
    <xf numFmtId="0" fontId="21" fillId="0" borderId="38" xfId="0" applyFont="1" applyBorder="1" applyAlignment="1">
      <alignment horizontal="left" vertical="center"/>
    </xf>
    <xf numFmtId="0" fontId="22" fillId="0" borderId="38" xfId="0" applyFont="1" applyBorder="1" applyAlignment="1">
      <alignment horizontal="center" vertical="center"/>
    </xf>
    <xf numFmtId="0" fontId="22" fillId="0" borderId="39" xfId="0" applyFont="1" applyBorder="1" applyAlignment="1">
      <alignment horizontal="left" vertical="center"/>
    </xf>
    <xf numFmtId="0" fontId="21" fillId="0" borderId="39" xfId="0" applyFont="1" applyBorder="1" applyAlignment="1">
      <alignment horizontal="left" vertical="center"/>
    </xf>
    <xf numFmtId="0" fontId="22" fillId="0" borderId="39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29" fillId="0" borderId="40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1" fillId="24" borderId="26" xfId="0" applyFont="1" applyFill="1" applyBorder="1" applyAlignment="1">
      <alignment horizontal="center" vertical="center"/>
    </xf>
    <xf numFmtId="0" fontId="21" fillId="24" borderId="26" xfId="0" applyFont="1" applyFill="1" applyBorder="1" applyAlignment="1">
      <alignment horizontal="center" vertical="center" wrapText="1"/>
    </xf>
    <xf numFmtId="178" fontId="32" fillId="0" borderId="26" xfId="0" applyNumberFormat="1" applyFont="1" applyBorder="1" applyAlignment="1">
      <alignment horizontal="right" vertical="center" shrinkToFit="1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3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21" fillId="25" borderId="26" xfId="0" applyFont="1" applyFill="1" applyBorder="1" applyAlignment="1">
      <alignment horizontal="center" vertical="center" wrapText="1"/>
    </xf>
    <xf numFmtId="0" fontId="34" fillId="0" borderId="19" xfId="0" applyFont="1" applyBorder="1" applyAlignment="1">
      <alignment vertical="center"/>
    </xf>
    <xf numFmtId="0" fontId="0" fillId="0" borderId="19" xfId="0" applyBorder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2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2" fillId="24" borderId="41" xfId="0" applyFont="1" applyFill="1" applyBorder="1" applyAlignment="1">
      <alignment horizontal="center" vertical="center" wrapText="1"/>
    </xf>
    <xf numFmtId="0" fontId="22" fillId="24" borderId="42" xfId="0" applyFont="1" applyFill="1" applyBorder="1" applyAlignment="1">
      <alignment horizontal="center" vertical="center" wrapText="1"/>
    </xf>
    <xf numFmtId="0" fontId="22" fillId="24" borderId="43" xfId="0" applyFont="1" applyFill="1" applyBorder="1" applyAlignment="1">
      <alignment horizontal="center" vertical="center" wrapText="1"/>
    </xf>
    <xf numFmtId="0" fontId="1" fillId="24" borderId="44" xfId="0" applyFont="1" applyFill="1" applyBorder="1" applyAlignment="1">
      <alignment horizontal="center" vertical="center" wrapText="1"/>
    </xf>
    <xf numFmtId="0" fontId="1" fillId="24" borderId="45" xfId="0" applyFont="1" applyFill="1" applyBorder="1" applyAlignment="1">
      <alignment horizontal="center" vertical="center" wrapText="1"/>
    </xf>
    <xf numFmtId="0" fontId="1" fillId="24" borderId="46" xfId="0" applyFont="1" applyFill="1" applyBorder="1" applyAlignment="1">
      <alignment horizontal="center" vertical="center" wrapText="1"/>
    </xf>
    <xf numFmtId="0" fontId="22" fillId="24" borderId="44" xfId="0" applyFont="1" applyFill="1" applyBorder="1" applyAlignment="1">
      <alignment horizontal="center" vertical="center" wrapText="1"/>
    </xf>
    <xf numFmtId="0" fontId="22" fillId="24" borderId="45" xfId="0" applyFont="1" applyFill="1" applyBorder="1" applyAlignment="1">
      <alignment horizontal="center" vertical="center" wrapText="1"/>
    </xf>
    <xf numFmtId="0" fontId="22" fillId="24" borderId="46" xfId="0" applyFont="1" applyFill="1" applyBorder="1" applyAlignment="1">
      <alignment horizontal="center" vertical="center" wrapText="1"/>
    </xf>
    <xf numFmtId="0" fontId="22" fillId="24" borderId="47" xfId="0" applyFont="1" applyFill="1" applyBorder="1" applyAlignment="1">
      <alignment horizontal="center" vertical="center" wrapText="1"/>
    </xf>
    <xf numFmtId="0" fontId="22" fillId="24" borderId="48" xfId="0" applyFont="1" applyFill="1" applyBorder="1" applyAlignment="1">
      <alignment horizontal="center" vertical="center" wrapText="1"/>
    </xf>
    <xf numFmtId="0" fontId="22" fillId="24" borderId="49" xfId="0" applyFont="1" applyFill="1" applyBorder="1" applyAlignment="1">
      <alignment horizontal="center" vertical="center" wrapText="1"/>
    </xf>
    <xf numFmtId="0" fontId="22" fillId="24" borderId="27" xfId="0" applyFont="1" applyFill="1" applyBorder="1" applyAlignment="1">
      <alignment horizontal="center" vertical="center" wrapText="1"/>
    </xf>
    <xf numFmtId="0" fontId="22" fillId="24" borderId="50" xfId="0" applyFont="1" applyFill="1" applyBorder="1" applyAlignment="1">
      <alignment horizontal="center" vertical="center" wrapText="1"/>
    </xf>
    <xf numFmtId="0" fontId="22" fillId="24" borderId="24" xfId="0" applyFont="1" applyFill="1" applyBorder="1" applyAlignment="1">
      <alignment horizontal="center" vertical="center" wrapText="1"/>
    </xf>
    <xf numFmtId="0" fontId="24" fillId="24" borderId="44" xfId="0" applyFont="1" applyFill="1" applyBorder="1" applyAlignment="1">
      <alignment horizontal="center" vertical="center" wrapText="1"/>
    </xf>
    <xf numFmtId="0" fontId="24" fillId="24" borderId="45" xfId="0" applyFont="1" applyFill="1" applyBorder="1" applyAlignment="1">
      <alignment horizontal="center" vertical="center" wrapText="1"/>
    </xf>
    <xf numFmtId="0" fontId="24" fillId="24" borderId="46" xfId="0" applyFont="1" applyFill="1" applyBorder="1" applyAlignment="1">
      <alignment horizontal="center" vertical="center" wrapText="1"/>
    </xf>
    <xf numFmtId="0" fontId="22" fillId="24" borderId="51" xfId="0" applyFont="1" applyFill="1" applyBorder="1" applyAlignment="1">
      <alignment horizontal="center" vertical="center" wrapText="1"/>
    </xf>
    <xf numFmtId="0" fontId="22" fillId="24" borderId="52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29" fillId="0" borderId="40" xfId="0" applyFont="1" applyBorder="1" applyAlignment="1">
      <alignment horizontal="center" vertical="center"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32" fillId="0" borderId="56" xfId="0" applyFont="1" applyBorder="1" applyAlignment="1">
      <alignment horizontal="center" vertical="center"/>
    </xf>
    <xf numFmtId="0" fontId="32" fillId="0" borderId="57" xfId="0" applyFont="1" applyBorder="1" applyAlignment="1">
      <alignment horizontal="center" vertical="center"/>
    </xf>
    <xf numFmtId="0" fontId="32" fillId="0" borderId="58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178" fontId="21" fillId="24" borderId="26" xfId="0" applyNumberFormat="1" applyFont="1" applyFill="1" applyBorder="1" applyAlignment="1">
      <alignment horizontal="center" vertical="center" wrapText="1"/>
    </xf>
    <xf numFmtId="178" fontId="21" fillId="24" borderId="26" xfId="0" applyNumberFormat="1" applyFont="1" applyFill="1" applyBorder="1" applyAlignment="1">
      <alignment horizontal="center" vertical="center"/>
    </xf>
    <xf numFmtId="0" fontId="21" fillId="24" borderId="26" xfId="0" applyFont="1" applyFill="1" applyBorder="1" applyAlignment="1">
      <alignment horizontal="center" vertical="center"/>
    </xf>
    <xf numFmtId="0" fontId="21" fillId="24" borderId="25" xfId="0" applyFont="1" applyFill="1" applyBorder="1" applyAlignment="1">
      <alignment horizontal="center" vertical="center" wrapText="1"/>
    </xf>
    <xf numFmtId="0" fontId="21" fillId="24" borderId="23" xfId="0" applyFont="1" applyFill="1" applyBorder="1" applyAlignment="1">
      <alignment horizontal="center" vertical="center" wrapText="1"/>
    </xf>
    <xf numFmtId="178" fontId="21" fillId="25" borderId="26" xfId="0" applyNumberFormat="1" applyFont="1" applyFill="1" applyBorder="1" applyAlignment="1">
      <alignment horizontal="center" vertical="center"/>
    </xf>
    <xf numFmtId="0" fontId="21" fillId="25" borderId="26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22" fillId="25" borderId="51" xfId="0" applyFont="1" applyFill="1" applyBorder="1" applyAlignment="1">
      <alignment horizontal="center" vertical="center" wrapText="1"/>
    </xf>
    <xf numFmtId="0" fontId="22" fillId="25" borderId="52" xfId="0" applyFont="1" applyFill="1" applyBorder="1" applyAlignment="1">
      <alignment horizontal="center" vertical="center" wrapText="1"/>
    </xf>
    <xf numFmtId="0" fontId="21" fillId="24" borderId="26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top"/>
    </xf>
    <xf numFmtId="0" fontId="26" fillId="0" borderId="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top"/>
    </xf>
    <xf numFmtId="0" fontId="28" fillId="0" borderId="0" xfId="0" applyFont="1" applyFill="1" applyBorder="1" applyAlignment="1">
      <alignment horizontal="left" vertical="center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177" fontId="32" fillId="0" borderId="25" xfId="0" applyNumberFormat="1" applyFont="1" applyBorder="1" applyAlignment="1">
      <alignment horizontal="right" vertical="center" shrinkToFit="1"/>
    </xf>
    <xf numFmtId="177" fontId="32" fillId="0" borderId="23" xfId="0" applyNumberFormat="1" applyFont="1" applyBorder="1" applyAlignment="1">
      <alignment horizontal="right" vertical="center" shrinkToFit="1"/>
    </xf>
    <xf numFmtId="0" fontId="22" fillId="24" borderId="63" xfId="0" applyFont="1" applyFill="1" applyBorder="1" applyAlignment="1">
      <alignment horizontal="center" vertical="center" wrapText="1"/>
    </xf>
    <xf numFmtId="0" fontId="22" fillId="24" borderId="64" xfId="0" applyFont="1" applyFill="1" applyBorder="1" applyAlignment="1">
      <alignment horizontal="center" vertical="center" wrapText="1"/>
    </xf>
    <xf numFmtId="0" fontId="22" fillId="24" borderId="65" xfId="0" applyFont="1" applyFill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177" fontId="32" fillId="0" borderId="67" xfId="0" applyNumberFormat="1" applyFont="1" applyBorder="1" applyAlignment="1">
      <alignment horizontal="right" vertical="center" shrinkToFit="1"/>
    </xf>
    <xf numFmtId="0" fontId="0" fillId="0" borderId="50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22" fillId="24" borderId="71" xfId="0" applyFont="1" applyFill="1" applyBorder="1" applyAlignment="1">
      <alignment horizontal="center" vertical="center" wrapText="1"/>
    </xf>
    <xf numFmtId="0" fontId="22" fillId="24" borderId="72" xfId="0" applyFont="1" applyFill="1" applyBorder="1" applyAlignment="1">
      <alignment horizontal="center" vertical="center" wrapText="1"/>
    </xf>
    <xf numFmtId="0" fontId="22" fillId="24" borderId="73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68" xfId="0" applyFont="1" applyFill="1" applyBorder="1" applyAlignment="1">
      <alignment horizontal="center" vertical="center" wrapText="1"/>
    </xf>
    <xf numFmtId="0" fontId="0" fillId="0" borderId="7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23" fillId="0" borderId="76" xfId="0" applyFont="1" applyFill="1" applyBorder="1" applyAlignment="1">
      <alignment horizontal="center" vertical="center" wrapText="1"/>
    </xf>
    <xf numFmtId="0" fontId="23" fillId="0" borderId="77" xfId="0" applyFont="1" applyFill="1" applyBorder="1" applyAlignment="1">
      <alignment horizontal="center" vertical="center" wrapText="1"/>
    </xf>
    <xf numFmtId="0" fontId="23" fillId="0" borderId="78" xfId="0" applyFont="1" applyFill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2" fillId="24" borderId="51" xfId="0" applyFont="1" applyFill="1" applyBorder="1" applyAlignment="1">
      <alignment horizontal="center" vertical="center"/>
    </xf>
    <xf numFmtId="0" fontId="22" fillId="24" borderId="52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79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6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61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80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179" fontId="37" fillId="0" borderId="51" xfId="0" applyNumberFormat="1" applyFont="1" applyBorder="1" applyAlignment="1">
      <alignment horizontal="center" vertical="center"/>
    </xf>
    <xf numFmtId="179" fontId="37" fillId="0" borderId="59" xfId="0" applyNumberFormat="1" applyFont="1" applyBorder="1" applyAlignment="1">
      <alignment horizontal="center" vertical="center"/>
    </xf>
    <xf numFmtId="179" fontId="37" fillId="0" borderId="52" xfId="0" applyNumberFormat="1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276225</xdr:colOff>
      <xdr:row>70</xdr:row>
      <xdr:rowOff>28575</xdr:rowOff>
    </xdr:from>
    <xdr:to>
      <xdr:col>11</xdr:col>
      <xdr:colOff>276225</xdr:colOff>
      <xdr:row>72</xdr:row>
      <xdr:rowOff>0</xdr:rowOff>
    </xdr:to>
    <xdr:sp>
      <xdr:nvSpPr>
        <xdr:cNvPr id="1" name="直線コネクタ 7"/>
        <xdr:cNvSpPr>
          <a:spLocks/>
        </xdr:cNvSpPr>
      </xdr:nvSpPr>
      <xdr:spPr>
        <a:xfrm flipH="1">
          <a:off x="10172700" y="29822775"/>
          <a:ext cx="0" cy="1181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476250</xdr:colOff>
      <xdr:row>4</xdr:row>
      <xdr:rowOff>209550</xdr:rowOff>
    </xdr:from>
    <xdr:to>
      <xdr:col>4</xdr:col>
      <xdr:colOff>180975</xdr:colOff>
      <xdr:row>4</xdr:row>
      <xdr:rowOff>209550</xdr:rowOff>
    </xdr:to>
    <xdr:sp>
      <xdr:nvSpPr>
        <xdr:cNvPr id="2" name="直線コネクタ 6"/>
        <xdr:cNvSpPr>
          <a:spLocks/>
        </xdr:cNvSpPr>
      </xdr:nvSpPr>
      <xdr:spPr>
        <a:xfrm flipV="1">
          <a:off x="2771775" y="1790700"/>
          <a:ext cx="457200" cy="0"/>
        </a:xfrm>
        <a:prstGeom prst="line">
          <a:avLst/>
        </a:prstGeom>
        <a:noFill/>
        <a:ln w="15875" cmpd="sng">
          <a:solidFill>
            <a:srgbClr val="0D0D0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990600</xdr:colOff>
      <xdr:row>55</xdr:row>
      <xdr:rowOff>9525</xdr:rowOff>
    </xdr:from>
    <xdr:to>
      <xdr:col>4</xdr:col>
      <xdr:colOff>114300</xdr:colOff>
      <xdr:row>55</xdr:row>
      <xdr:rowOff>333375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990600" y="2140267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ロタリックス</a:t>
          </a:r>
        </a:p>
      </xdr:txBody>
    </xdr:sp>
    <xdr:clientData/>
  </xdr:twoCellAnchor>
  <xdr:twoCellAnchor>
    <xdr:from>
      <xdr:col>0</xdr:col>
      <xdr:colOff>1000125</xdr:colOff>
      <xdr:row>56</xdr:row>
      <xdr:rowOff>19050</xdr:rowOff>
    </xdr:from>
    <xdr:to>
      <xdr:col>4</xdr:col>
      <xdr:colOff>123825</xdr:colOff>
      <xdr:row>56</xdr:row>
      <xdr:rowOff>342900</xdr:rowOff>
    </xdr:to>
    <xdr:sp>
      <xdr:nvSpPr>
        <xdr:cNvPr id="4" name="テキスト ボックス 8"/>
        <xdr:cNvSpPr txBox="1">
          <a:spLocks noChangeArrowheads="1"/>
        </xdr:cNvSpPr>
      </xdr:nvSpPr>
      <xdr:spPr>
        <a:xfrm>
          <a:off x="1000125" y="22088475"/>
          <a:ext cx="2171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ロタテック</a:t>
          </a:r>
        </a:p>
      </xdr:txBody>
    </xdr:sp>
    <xdr:clientData/>
  </xdr:twoCellAnchor>
  <xdr:twoCellAnchor>
    <xdr:from>
      <xdr:col>6</xdr:col>
      <xdr:colOff>990600</xdr:colOff>
      <xdr:row>54</xdr:row>
      <xdr:rowOff>276225</xdr:rowOff>
    </xdr:from>
    <xdr:to>
      <xdr:col>9</xdr:col>
      <xdr:colOff>552450</xdr:colOff>
      <xdr:row>55</xdr:row>
      <xdr:rowOff>276225</xdr:rowOff>
    </xdr:to>
    <xdr:sp>
      <xdr:nvSpPr>
        <xdr:cNvPr id="5" name="テキスト ボックス 9"/>
        <xdr:cNvSpPr txBox="1">
          <a:spLocks noChangeArrowheads="1"/>
        </xdr:cNvSpPr>
      </xdr:nvSpPr>
      <xdr:spPr>
        <a:xfrm>
          <a:off x="6581775" y="21355050"/>
          <a:ext cx="1924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７歳半未満（１期）</a:t>
          </a:r>
        </a:p>
      </xdr:txBody>
    </xdr:sp>
    <xdr:clientData/>
  </xdr:twoCellAnchor>
  <xdr:twoCellAnchor>
    <xdr:from>
      <xdr:col>6</xdr:col>
      <xdr:colOff>1000125</xdr:colOff>
      <xdr:row>55</xdr:row>
      <xdr:rowOff>638175</xdr:rowOff>
    </xdr:from>
    <xdr:to>
      <xdr:col>9</xdr:col>
      <xdr:colOff>609600</xdr:colOff>
      <xdr:row>56</xdr:row>
      <xdr:rowOff>276225</xdr:rowOff>
    </xdr:to>
    <xdr:sp>
      <xdr:nvSpPr>
        <xdr:cNvPr id="6" name="テキスト ボックス 10"/>
        <xdr:cNvSpPr txBox="1">
          <a:spLocks noChangeArrowheads="1"/>
        </xdr:cNvSpPr>
      </xdr:nvSpPr>
      <xdr:spPr>
        <a:xfrm>
          <a:off x="6591300" y="22031325"/>
          <a:ext cx="1971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９歳以上（２期、特例対象者）</a:t>
          </a:r>
        </a:p>
      </xdr:txBody>
    </xdr:sp>
    <xdr:clientData/>
  </xdr:twoCellAnchor>
  <xdr:twoCellAnchor>
    <xdr:from>
      <xdr:col>6</xdr:col>
      <xdr:colOff>952500</xdr:colOff>
      <xdr:row>57</xdr:row>
      <xdr:rowOff>647700</xdr:rowOff>
    </xdr:from>
    <xdr:to>
      <xdr:col>10</xdr:col>
      <xdr:colOff>466725</xdr:colOff>
      <xdr:row>58</xdr:row>
      <xdr:rowOff>295275</xdr:rowOff>
    </xdr:to>
    <xdr:sp>
      <xdr:nvSpPr>
        <xdr:cNvPr id="7" name="テキスト ボックス 12"/>
        <xdr:cNvSpPr txBox="1">
          <a:spLocks noChangeArrowheads="1"/>
        </xdr:cNvSpPr>
      </xdr:nvSpPr>
      <xdr:spPr>
        <a:xfrm>
          <a:off x="6543675" y="23393400"/>
          <a:ext cx="2695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サーバリックス・ガーダシル</a:t>
          </a:r>
        </a:p>
      </xdr:txBody>
    </xdr:sp>
    <xdr:clientData/>
  </xdr:twoCellAnchor>
  <xdr:twoCellAnchor>
    <xdr:from>
      <xdr:col>6</xdr:col>
      <xdr:colOff>990600</xdr:colOff>
      <xdr:row>58</xdr:row>
      <xdr:rowOff>657225</xdr:rowOff>
    </xdr:from>
    <xdr:to>
      <xdr:col>9</xdr:col>
      <xdr:colOff>428625</xdr:colOff>
      <xdr:row>59</xdr:row>
      <xdr:rowOff>276225</xdr:rowOff>
    </xdr:to>
    <xdr:sp>
      <xdr:nvSpPr>
        <xdr:cNvPr id="8" name="テキスト ボックス 13"/>
        <xdr:cNvSpPr txBox="1">
          <a:spLocks noChangeArrowheads="1"/>
        </xdr:cNvSpPr>
      </xdr:nvSpPr>
      <xdr:spPr>
        <a:xfrm>
          <a:off x="6581775" y="24079200"/>
          <a:ext cx="18002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シルガード９</a:t>
          </a:r>
        </a:p>
      </xdr:txBody>
    </xdr:sp>
    <xdr:clientData/>
  </xdr:twoCellAnchor>
  <xdr:twoCellAnchor>
    <xdr:from>
      <xdr:col>11</xdr:col>
      <xdr:colOff>638175</xdr:colOff>
      <xdr:row>48</xdr:row>
      <xdr:rowOff>38100</xdr:rowOff>
    </xdr:from>
    <xdr:to>
      <xdr:col>11</xdr:col>
      <xdr:colOff>1038225</xdr:colOff>
      <xdr:row>49</xdr:row>
      <xdr:rowOff>0</xdr:rowOff>
    </xdr:to>
    <xdr:sp>
      <xdr:nvSpPr>
        <xdr:cNvPr id="9" name="楕円 2"/>
        <xdr:cNvSpPr>
          <a:spLocks/>
        </xdr:cNvSpPr>
      </xdr:nvSpPr>
      <xdr:spPr>
        <a:xfrm>
          <a:off x="10534650" y="18773775"/>
          <a:ext cx="400050" cy="40005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showZeros="0" tabSelected="1" view="pageBreakPreview" zoomScale="55" zoomScaleNormal="70" zoomScaleSheetLayoutView="55" zoomScalePageLayoutView="70" workbookViewId="0" topLeftCell="A40">
      <selection activeCell="K52" sqref="K52"/>
    </sheetView>
  </sheetViews>
  <sheetFormatPr defaultColWidth="9.00390625" defaultRowHeight="19.5" customHeight="1"/>
  <cols>
    <col min="1" max="1" width="13.25390625" style="0" customWidth="1"/>
    <col min="2" max="2" width="12.25390625" style="0" customWidth="1"/>
    <col min="3" max="3" width="4.625" style="0" customWidth="1"/>
    <col min="4" max="4" width="9.875" style="0" customWidth="1"/>
    <col min="5" max="5" width="11.50390625" style="0" customWidth="1"/>
    <col min="6" max="6" width="21.875" style="0" customWidth="1"/>
    <col min="7" max="7" width="13.25390625" style="0" customWidth="1"/>
    <col min="8" max="8" width="13.125" style="0" customWidth="1"/>
    <col min="9" max="9" width="4.625" style="0" customWidth="1"/>
    <col min="10" max="10" width="10.75390625" style="0" customWidth="1"/>
    <col min="11" max="11" width="14.75390625" style="0" customWidth="1"/>
    <col min="12" max="12" width="21.875" style="0" customWidth="1"/>
    <col min="14" max="24" width="6.50390625" style="0" customWidth="1"/>
  </cols>
  <sheetData>
    <row r="1" ht="39" customHeight="1">
      <c r="L1" s="86" t="s">
        <v>82</v>
      </c>
    </row>
    <row r="2" ht="25.5" customHeight="1"/>
    <row r="3" s="27" customFormat="1" ht="30" customHeight="1">
      <c r="A3" s="27" t="s">
        <v>46</v>
      </c>
    </row>
    <row r="4" s="27" customFormat="1" ht="30" customHeight="1">
      <c r="A4" s="27" t="s">
        <v>48</v>
      </c>
    </row>
    <row r="5" s="27" customFormat="1" ht="30" customHeight="1">
      <c r="A5" s="27" t="s">
        <v>49</v>
      </c>
    </row>
    <row r="6" spans="1:15" s="27" customFormat="1" ht="30" customHeight="1">
      <c r="A6" s="27" t="s">
        <v>51</v>
      </c>
      <c r="O6" s="28"/>
    </row>
    <row r="7" s="27" customFormat="1" ht="30" customHeight="1">
      <c r="A7" s="27" t="s">
        <v>50</v>
      </c>
    </row>
    <row r="8" s="27" customFormat="1" ht="30" customHeight="1">
      <c r="A8" s="27" t="s">
        <v>3</v>
      </c>
    </row>
    <row r="9" s="27" customFormat="1" ht="30" customHeight="1">
      <c r="A9" s="27" t="s">
        <v>47</v>
      </c>
    </row>
    <row r="10" s="27" customFormat="1" ht="30" customHeight="1">
      <c r="A10" s="27" t="s">
        <v>13</v>
      </c>
    </row>
    <row r="11" spans="1:13" s="7" customFormat="1" ht="18" customHeight="1" thickBot="1">
      <c r="A11" s="5" t="s">
        <v>80</v>
      </c>
      <c r="B11" s="5"/>
      <c r="C11" s="5"/>
      <c r="D11" s="4"/>
      <c r="E11" s="4"/>
      <c r="F11" s="4"/>
      <c r="G11" s="5"/>
      <c r="H11" s="5"/>
      <c r="I11" s="5"/>
      <c r="J11" s="4"/>
      <c r="K11" s="4"/>
      <c r="L11" s="4"/>
      <c r="M11" s="6"/>
    </row>
    <row r="12" spans="1:12" ht="25.5" customHeight="1" thickBot="1">
      <c r="A12" s="16" t="s">
        <v>20</v>
      </c>
      <c r="B12" s="15"/>
      <c r="C12" s="152"/>
      <c r="D12" s="153"/>
      <c r="E12" s="30" t="s">
        <v>55</v>
      </c>
      <c r="F12" s="35" t="s">
        <v>21</v>
      </c>
      <c r="G12" s="16" t="s">
        <v>20</v>
      </c>
      <c r="H12" s="15"/>
      <c r="I12" s="152"/>
      <c r="J12" s="153"/>
      <c r="K12" s="17" t="s">
        <v>55</v>
      </c>
      <c r="L12" s="17" t="s">
        <v>21</v>
      </c>
    </row>
    <row r="13" spans="1:12" ht="33.75" customHeight="1">
      <c r="A13" s="169" t="s">
        <v>44</v>
      </c>
      <c r="B13" s="89" t="s">
        <v>23</v>
      </c>
      <c r="C13" s="154" t="s">
        <v>9</v>
      </c>
      <c r="D13" s="155"/>
      <c r="E13" s="50"/>
      <c r="F13" s="156">
        <f>E13+E14</f>
        <v>0</v>
      </c>
      <c r="G13" s="158" t="s">
        <v>29</v>
      </c>
      <c r="H13" s="104" t="s">
        <v>58</v>
      </c>
      <c r="I13" s="161" t="s">
        <v>36</v>
      </c>
      <c r="J13" s="25" t="s">
        <v>9</v>
      </c>
      <c r="K13" s="57"/>
      <c r="L13" s="34" t="s">
        <v>58</v>
      </c>
    </row>
    <row r="14" spans="1:12" ht="33.75" customHeight="1" thickBot="1">
      <c r="A14" s="170"/>
      <c r="B14" s="90"/>
      <c r="C14" s="172" t="s">
        <v>10</v>
      </c>
      <c r="D14" s="173"/>
      <c r="E14" s="51"/>
      <c r="F14" s="157"/>
      <c r="G14" s="159"/>
      <c r="H14" s="105"/>
      <c r="I14" s="162"/>
      <c r="J14" s="26" t="s">
        <v>10</v>
      </c>
      <c r="K14" s="58"/>
      <c r="L14" s="164">
        <f>K13+K14+K15</f>
        <v>0</v>
      </c>
    </row>
    <row r="15" spans="1:12" ht="33.75" customHeight="1" thickBot="1">
      <c r="A15" s="170"/>
      <c r="B15" s="89" t="s">
        <v>86</v>
      </c>
      <c r="C15" s="154" t="s">
        <v>9</v>
      </c>
      <c r="D15" s="155"/>
      <c r="E15" s="50"/>
      <c r="F15" s="156">
        <f>E15+E16+E17</f>
        <v>0</v>
      </c>
      <c r="G15" s="159"/>
      <c r="H15" s="106"/>
      <c r="I15" s="165" t="s">
        <v>5</v>
      </c>
      <c r="J15" s="166"/>
      <c r="K15" s="59"/>
      <c r="L15" s="157"/>
    </row>
    <row r="16" spans="1:12" ht="33.75" customHeight="1">
      <c r="A16" s="170"/>
      <c r="B16" s="91"/>
      <c r="C16" s="174" t="s">
        <v>10</v>
      </c>
      <c r="D16" s="175"/>
      <c r="E16" s="52"/>
      <c r="F16" s="164"/>
      <c r="G16" s="159"/>
      <c r="H16" s="104" t="s">
        <v>59</v>
      </c>
      <c r="I16" s="161" t="s">
        <v>36</v>
      </c>
      <c r="J16" s="25" t="s">
        <v>9</v>
      </c>
      <c r="K16" s="57"/>
      <c r="L16" s="34" t="s">
        <v>59</v>
      </c>
    </row>
    <row r="17" spans="1:12" ht="33.75" customHeight="1" thickBot="1">
      <c r="A17" s="171"/>
      <c r="B17" s="90"/>
      <c r="C17" s="172" t="s">
        <v>8</v>
      </c>
      <c r="D17" s="173"/>
      <c r="E17" s="53"/>
      <c r="F17" s="157"/>
      <c r="G17" s="159"/>
      <c r="H17" s="105"/>
      <c r="I17" s="162"/>
      <c r="J17" s="26" t="s">
        <v>10</v>
      </c>
      <c r="K17" s="58"/>
      <c r="L17" s="164">
        <f>K16+K17+K18+K19</f>
        <v>0</v>
      </c>
    </row>
    <row r="18" spans="1:12" ht="33.75" customHeight="1">
      <c r="A18" s="98" t="s">
        <v>24</v>
      </c>
      <c r="B18" s="99"/>
      <c r="C18" s="161" t="s">
        <v>36</v>
      </c>
      <c r="D18" s="22" t="s">
        <v>9</v>
      </c>
      <c r="E18" s="54"/>
      <c r="F18" s="156">
        <f>E18+E19+E20+E21</f>
        <v>0</v>
      </c>
      <c r="G18" s="159"/>
      <c r="H18" s="105"/>
      <c r="I18" s="176" t="s">
        <v>5</v>
      </c>
      <c r="J18" s="177"/>
      <c r="K18" s="58"/>
      <c r="L18" s="164"/>
    </row>
    <row r="19" spans="1:12" ht="33.75" customHeight="1" thickBot="1">
      <c r="A19" s="100"/>
      <c r="B19" s="101"/>
      <c r="C19" s="163"/>
      <c r="D19" s="23" t="s">
        <v>10</v>
      </c>
      <c r="E19" s="55"/>
      <c r="F19" s="164"/>
      <c r="G19" s="160"/>
      <c r="H19" s="106"/>
      <c r="I19" s="178" t="s">
        <v>7</v>
      </c>
      <c r="J19" s="179"/>
      <c r="K19" s="59"/>
      <c r="L19" s="157"/>
    </row>
    <row r="20" spans="1:12" ht="33.75" customHeight="1" thickBot="1">
      <c r="A20" s="100"/>
      <c r="B20" s="101"/>
      <c r="C20" s="163"/>
      <c r="D20" s="24" t="s">
        <v>37</v>
      </c>
      <c r="E20" s="55"/>
      <c r="F20" s="164"/>
      <c r="G20" s="107" t="s">
        <v>30</v>
      </c>
      <c r="H20" s="108"/>
      <c r="I20" s="180"/>
      <c r="J20" s="181"/>
      <c r="K20" s="182"/>
      <c r="L20" s="33"/>
    </row>
    <row r="21" spans="1:12" ht="33.75" customHeight="1" thickBot="1">
      <c r="A21" s="102"/>
      <c r="B21" s="103"/>
      <c r="C21" s="167" t="s">
        <v>5</v>
      </c>
      <c r="D21" s="168"/>
      <c r="E21" s="56"/>
      <c r="F21" s="157"/>
      <c r="G21" s="158" t="s">
        <v>52</v>
      </c>
      <c r="H21" s="92" t="s">
        <v>56</v>
      </c>
      <c r="I21" s="183" t="s">
        <v>9</v>
      </c>
      <c r="J21" s="184"/>
      <c r="K21" s="57"/>
      <c r="L21" s="156">
        <f>K21+K22+K23</f>
        <v>0</v>
      </c>
    </row>
    <row r="22" spans="1:12" ht="33.75" customHeight="1">
      <c r="A22" s="98" t="s">
        <v>81</v>
      </c>
      <c r="B22" s="99"/>
      <c r="C22" s="161" t="s">
        <v>36</v>
      </c>
      <c r="D22" s="22" t="s">
        <v>9</v>
      </c>
      <c r="E22" s="54"/>
      <c r="F22" s="156">
        <f>E22+E23+E24+E25</f>
        <v>0</v>
      </c>
      <c r="G22" s="159"/>
      <c r="H22" s="93"/>
      <c r="I22" s="185" t="s">
        <v>10</v>
      </c>
      <c r="J22" s="186"/>
      <c r="K22" s="58"/>
      <c r="L22" s="164"/>
    </row>
    <row r="23" spans="1:12" ht="33.75" customHeight="1" thickBot="1">
      <c r="A23" s="100"/>
      <c r="B23" s="101"/>
      <c r="C23" s="163"/>
      <c r="D23" s="23" t="s">
        <v>10</v>
      </c>
      <c r="E23" s="55"/>
      <c r="F23" s="164"/>
      <c r="G23" s="159"/>
      <c r="H23" s="94"/>
      <c r="I23" s="165" t="s">
        <v>8</v>
      </c>
      <c r="J23" s="166"/>
      <c r="K23" s="59"/>
      <c r="L23" s="157"/>
    </row>
    <row r="24" spans="1:12" ht="33.75" customHeight="1">
      <c r="A24" s="100"/>
      <c r="B24" s="101"/>
      <c r="C24" s="163"/>
      <c r="D24" s="24" t="s">
        <v>37</v>
      </c>
      <c r="E24" s="55"/>
      <c r="F24" s="164"/>
      <c r="G24" s="159"/>
      <c r="H24" s="95" t="s">
        <v>57</v>
      </c>
      <c r="I24" s="183" t="s">
        <v>9</v>
      </c>
      <c r="J24" s="184"/>
      <c r="K24" s="57"/>
      <c r="L24" s="156">
        <f>K24+K25+K26</f>
        <v>0</v>
      </c>
    </row>
    <row r="25" spans="1:12" ht="33.75" customHeight="1" thickBot="1">
      <c r="A25" s="102"/>
      <c r="B25" s="103"/>
      <c r="C25" s="167" t="s">
        <v>5</v>
      </c>
      <c r="D25" s="168"/>
      <c r="E25" s="56"/>
      <c r="F25" s="157"/>
      <c r="G25" s="159"/>
      <c r="H25" s="96"/>
      <c r="I25" s="185" t="s">
        <v>10</v>
      </c>
      <c r="J25" s="186"/>
      <c r="K25" s="58"/>
      <c r="L25" s="164"/>
    </row>
    <row r="26" spans="1:12" ht="33.75" customHeight="1" thickBot="1">
      <c r="A26" s="98" t="s">
        <v>87</v>
      </c>
      <c r="B26" s="99"/>
      <c r="C26" s="154" t="s">
        <v>9</v>
      </c>
      <c r="D26" s="155"/>
      <c r="E26" s="54"/>
      <c r="F26" s="156">
        <f>E26+E27+E28</f>
        <v>0</v>
      </c>
      <c r="G26" s="160"/>
      <c r="H26" s="97"/>
      <c r="I26" s="165" t="s">
        <v>8</v>
      </c>
      <c r="J26" s="166"/>
      <c r="K26" s="59"/>
      <c r="L26" s="157"/>
    </row>
    <row r="27" spans="1:13" ht="33.75" customHeight="1" thickBot="1">
      <c r="A27" s="100"/>
      <c r="B27" s="101"/>
      <c r="C27" s="174" t="s">
        <v>10</v>
      </c>
      <c r="D27" s="175"/>
      <c r="E27" s="55"/>
      <c r="F27" s="164"/>
      <c r="G27" s="187" t="s">
        <v>11</v>
      </c>
      <c r="H27" s="188"/>
      <c r="I27" s="128" t="s">
        <v>39</v>
      </c>
      <c r="J27" s="129"/>
      <c r="K27" s="130"/>
      <c r="L27" s="33"/>
      <c r="M27" s="3"/>
    </row>
    <row r="28" spans="1:15" ht="33.75" customHeight="1" thickBot="1">
      <c r="A28" s="102"/>
      <c r="B28" s="103"/>
      <c r="C28" s="172" t="s">
        <v>8</v>
      </c>
      <c r="D28" s="173"/>
      <c r="E28" s="56"/>
      <c r="F28" s="157"/>
      <c r="G28" s="187" t="s">
        <v>0</v>
      </c>
      <c r="H28" s="188"/>
      <c r="I28" s="128" t="s">
        <v>39</v>
      </c>
      <c r="J28" s="129"/>
      <c r="K28" s="130"/>
      <c r="L28" s="33"/>
      <c r="O28" s="3"/>
    </row>
    <row r="29" spans="1:12" ht="33.75" customHeight="1">
      <c r="A29" s="98" t="s">
        <v>88</v>
      </c>
      <c r="B29" s="99"/>
      <c r="C29" s="161" t="s">
        <v>36</v>
      </c>
      <c r="D29" s="22" t="s">
        <v>9</v>
      </c>
      <c r="E29" s="54"/>
      <c r="F29" s="156">
        <f>E29+E30+E31+E32</f>
        <v>0</v>
      </c>
      <c r="G29" s="98" t="s">
        <v>1</v>
      </c>
      <c r="H29" s="99"/>
      <c r="I29" s="161" t="s">
        <v>36</v>
      </c>
      <c r="J29" s="22" t="s">
        <v>9</v>
      </c>
      <c r="K29" s="57"/>
      <c r="L29" s="156">
        <f>K29+K30+K31+K32</f>
        <v>0</v>
      </c>
    </row>
    <row r="30" spans="1:12" ht="33.75" customHeight="1">
      <c r="A30" s="100"/>
      <c r="B30" s="101"/>
      <c r="C30" s="163"/>
      <c r="D30" s="23" t="s">
        <v>10</v>
      </c>
      <c r="E30" s="55"/>
      <c r="F30" s="164"/>
      <c r="G30" s="100"/>
      <c r="H30" s="101"/>
      <c r="I30" s="163"/>
      <c r="J30" s="23" t="s">
        <v>10</v>
      </c>
      <c r="K30" s="58"/>
      <c r="L30" s="164"/>
    </row>
    <row r="31" spans="1:12" ht="33.75" customHeight="1">
      <c r="A31" s="100"/>
      <c r="B31" s="101"/>
      <c r="C31" s="163"/>
      <c r="D31" s="24" t="s">
        <v>37</v>
      </c>
      <c r="E31" s="55"/>
      <c r="F31" s="164"/>
      <c r="G31" s="100"/>
      <c r="H31" s="101"/>
      <c r="I31" s="163"/>
      <c r="J31" s="24" t="s">
        <v>37</v>
      </c>
      <c r="K31" s="58"/>
      <c r="L31" s="164"/>
    </row>
    <row r="32" spans="1:12" ht="33.75" customHeight="1" thickBot="1">
      <c r="A32" s="102"/>
      <c r="B32" s="103"/>
      <c r="C32" s="167" t="s">
        <v>5</v>
      </c>
      <c r="D32" s="168"/>
      <c r="E32" s="56"/>
      <c r="F32" s="157"/>
      <c r="G32" s="102"/>
      <c r="H32" s="103"/>
      <c r="I32" s="167" t="s">
        <v>5</v>
      </c>
      <c r="J32" s="168"/>
      <c r="K32" s="59"/>
      <c r="L32" s="157"/>
    </row>
    <row r="33" spans="1:13" ht="33.75" customHeight="1" thickBot="1">
      <c r="A33" s="107" t="s">
        <v>4</v>
      </c>
      <c r="B33" s="108"/>
      <c r="C33" s="180"/>
      <c r="D33" s="181"/>
      <c r="E33" s="181"/>
      <c r="F33" s="32"/>
      <c r="G33" s="107" t="s">
        <v>89</v>
      </c>
      <c r="H33" s="108"/>
      <c r="I33" s="128" t="s">
        <v>69</v>
      </c>
      <c r="J33" s="129"/>
      <c r="K33" s="130"/>
      <c r="L33" s="33"/>
      <c r="M33" s="3"/>
    </row>
    <row r="34" spans="1:12" ht="33.75" customHeight="1" thickBot="1">
      <c r="A34" s="98" t="s">
        <v>28</v>
      </c>
      <c r="B34" s="99"/>
      <c r="C34" s="154" t="s">
        <v>2</v>
      </c>
      <c r="D34" s="155"/>
      <c r="E34" s="54"/>
      <c r="F34" s="156">
        <f>E34+E35</f>
        <v>0</v>
      </c>
      <c r="G34" s="131" t="s">
        <v>90</v>
      </c>
      <c r="H34" s="132"/>
      <c r="I34" s="180"/>
      <c r="J34" s="181"/>
      <c r="K34" s="182"/>
      <c r="L34" s="33"/>
    </row>
    <row r="35" spans="1:6" ht="33.75" customHeight="1" thickBot="1">
      <c r="A35" s="102"/>
      <c r="B35" s="103"/>
      <c r="C35" s="172" t="s">
        <v>12</v>
      </c>
      <c r="D35" s="173"/>
      <c r="E35" s="53"/>
      <c r="F35" s="157"/>
    </row>
    <row r="36" spans="1:6" ht="35.25" customHeight="1">
      <c r="A36" s="98" t="s">
        <v>6</v>
      </c>
      <c r="B36" s="99"/>
      <c r="C36" s="183" t="s">
        <v>9</v>
      </c>
      <c r="D36" s="184"/>
      <c r="E36" s="54"/>
      <c r="F36" s="156">
        <f>E36+E37</f>
        <v>0</v>
      </c>
    </row>
    <row r="37" spans="1:6" ht="35.25" customHeight="1" thickBot="1">
      <c r="A37" s="102"/>
      <c r="B37" s="103"/>
      <c r="C37" s="165" t="s">
        <v>10</v>
      </c>
      <c r="D37" s="166"/>
      <c r="E37" s="53"/>
      <c r="F37" s="157"/>
    </row>
    <row r="38" spans="1:6" ht="19.5" customHeight="1">
      <c r="A38" s="40"/>
      <c r="B38" s="41"/>
      <c r="C38" s="37"/>
      <c r="D38" s="37"/>
      <c r="E38" s="38"/>
      <c r="F38" s="39"/>
    </row>
    <row r="39" spans="1:6" ht="27.75" customHeight="1">
      <c r="A39" s="87"/>
      <c r="B39" s="41"/>
      <c r="C39" s="37"/>
      <c r="D39" s="37"/>
      <c r="E39" s="38"/>
      <c r="F39" s="39"/>
    </row>
    <row r="40" spans="1:12" ht="24" customHeight="1">
      <c r="A40" s="88" t="s">
        <v>84</v>
      </c>
      <c r="B40" s="41"/>
      <c r="C40" s="37"/>
      <c r="D40" s="37"/>
      <c r="E40" s="38"/>
      <c r="F40" s="39"/>
      <c r="K40" s="120" t="s">
        <v>72</v>
      </c>
      <c r="L40" s="120"/>
    </row>
    <row r="41" spans="1:15" ht="15" customHeight="1">
      <c r="A41" s="40"/>
      <c r="B41" s="41"/>
      <c r="C41" s="37"/>
      <c r="D41" s="37"/>
      <c r="E41" s="38"/>
      <c r="F41" s="39"/>
      <c r="G41" s="29"/>
      <c r="H41" s="29"/>
      <c r="I41" s="29"/>
      <c r="J41" s="29"/>
      <c r="K41" s="29"/>
      <c r="L41" s="29"/>
      <c r="M41" s="2"/>
      <c r="N41" s="2"/>
      <c r="O41" s="2"/>
    </row>
    <row r="42" spans="7:15" s="46" customFormat="1" ht="27.75" customHeight="1">
      <c r="G42" s="47"/>
      <c r="H42" s="47"/>
      <c r="I42" s="47"/>
      <c r="J42" s="47"/>
      <c r="K42" s="189" t="s">
        <v>60</v>
      </c>
      <c r="L42" s="189"/>
      <c r="M42" s="48"/>
      <c r="N42" s="48"/>
      <c r="O42" s="48"/>
    </row>
    <row r="43" spans="7:15" ht="15.75" customHeight="1">
      <c r="G43" s="1"/>
      <c r="H43" s="1"/>
      <c r="I43" s="1"/>
      <c r="J43" s="1"/>
      <c r="K43" s="1"/>
      <c r="L43" s="1"/>
      <c r="M43" s="2"/>
      <c r="N43" s="2"/>
      <c r="O43" s="2"/>
    </row>
    <row r="44" spans="1:15" s="7" customFormat="1" ht="30" customHeight="1">
      <c r="A44" s="189" t="s">
        <v>14</v>
      </c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6"/>
      <c r="N44" s="6"/>
      <c r="O44" s="6"/>
    </row>
    <row r="45" spans="1:15" s="7" customFormat="1" ht="17.25" customHeight="1">
      <c r="A45" s="1"/>
      <c r="B45" s="1"/>
      <c r="C45" s="1"/>
      <c r="D45" s="1"/>
      <c r="E45" s="1"/>
      <c r="F45" s="1"/>
      <c r="G45" s="29"/>
      <c r="H45" s="29"/>
      <c r="I45" s="29"/>
      <c r="J45" s="29"/>
      <c r="K45" s="29"/>
      <c r="L45" s="29"/>
      <c r="M45" s="6"/>
      <c r="N45" s="6"/>
      <c r="O45" s="6"/>
    </row>
    <row r="46" spans="1:15" s="7" customFormat="1" ht="34.5" customHeight="1">
      <c r="A46" s="203" t="s">
        <v>15</v>
      </c>
      <c r="B46" s="203"/>
      <c r="C46" s="203"/>
      <c r="D46" s="203"/>
      <c r="E46" s="5"/>
      <c r="F46" s="1"/>
      <c r="G46" s="65" t="s">
        <v>16</v>
      </c>
      <c r="H46" s="66"/>
      <c r="I46" s="67"/>
      <c r="J46" s="67"/>
      <c r="K46" s="67"/>
      <c r="L46" s="67"/>
      <c r="M46" s="6"/>
      <c r="N46" s="6"/>
      <c r="O46" s="6"/>
    </row>
    <row r="47" spans="1:15" s="7" customFormat="1" ht="34.5" customHeight="1">
      <c r="A47" s="4"/>
      <c r="B47" s="4"/>
      <c r="C47" s="4"/>
      <c r="D47" s="4"/>
      <c r="E47" s="4"/>
      <c r="F47" s="4"/>
      <c r="G47" s="68" t="s">
        <v>62</v>
      </c>
      <c r="H47" s="69"/>
      <c r="I47" s="70"/>
      <c r="J47" s="70"/>
      <c r="K47" s="70"/>
      <c r="L47" s="70"/>
      <c r="M47" s="6" t="s">
        <v>73</v>
      </c>
      <c r="N47" s="6"/>
      <c r="O47" s="6"/>
    </row>
    <row r="48" spans="1:16" s="7" customFormat="1" ht="34.5" customHeight="1">
      <c r="A48" s="4"/>
      <c r="B48" s="4"/>
      <c r="C48" s="4"/>
      <c r="D48" s="4"/>
      <c r="E48" s="4"/>
      <c r="F48" s="4"/>
      <c r="G48" s="68" t="s">
        <v>45</v>
      </c>
      <c r="H48" s="69"/>
      <c r="I48" s="70"/>
      <c r="J48" s="70"/>
      <c r="K48" s="70"/>
      <c r="L48" s="70"/>
      <c r="M48" s="78" t="s">
        <v>74</v>
      </c>
      <c r="N48" s="6"/>
      <c r="O48" s="6"/>
      <c r="P48" s="6"/>
    </row>
    <row r="49" spans="1:13" ht="34.5" customHeight="1">
      <c r="A49" s="4"/>
      <c r="B49" s="4"/>
      <c r="C49" s="4"/>
      <c r="D49" s="4"/>
      <c r="E49" s="4"/>
      <c r="F49" s="4"/>
      <c r="G49" s="68" t="s">
        <v>17</v>
      </c>
      <c r="H49" s="70"/>
      <c r="I49" s="69"/>
      <c r="J49" s="70"/>
      <c r="K49" s="71"/>
      <c r="L49" s="70" t="s">
        <v>91</v>
      </c>
      <c r="M49" s="79" t="s">
        <v>75</v>
      </c>
    </row>
    <row r="50" spans="1:12" ht="19.5" customHeight="1">
      <c r="A50" s="4"/>
      <c r="B50" s="4"/>
      <c r="C50" s="4"/>
      <c r="D50" s="4"/>
      <c r="E50" s="4"/>
      <c r="F50" s="4"/>
      <c r="G50" s="36"/>
      <c r="H50" s="36"/>
      <c r="I50" s="36"/>
      <c r="J50" s="36"/>
      <c r="K50" s="36"/>
      <c r="L50" s="9"/>
    </row>
    <row r="51" spans="1:12" ht="21" customHeight="1">
      <c r="A51" s="80" t="s">
        <v>78</v>
      </c>
      <c r="B51" s="80"/>
      <c r="C51" s="80" t="s">
        <v>76</v>
      </c>
      <c r="D51" s="80"/>
      <c r="E51" s="80" t="s">
        <v>77</v>
      </c>
      <c r="F51" s="80"/>
      <c r="G51" s="80"/>
      <c r="H51" s="80"/>
      <c r="I51" s="80"/>
      <c r="J51" s="80"/>
      <c r="K51" s="80"/>
      <c r="L51" s="81"/>
    </row>
    <row r="52" spans="1:12" ht="26.25" customHeight="1" thickBot="1">
      <c r="A52" s="9"/>
      <c r="B52" s="9"/>
      <c r="C52" s="9"/>
      <c r="D52" s="9"/>
      <c r="E52" s="9"/>
      <c r="F52" s="9"/>
      <c r="G52" s="36"/>
      <c r="H52" s="36"/>
      <c r="I52" s="36"/>
      <c r="J52" s="36"/>
      <c r="K52" s="36"/>
      <c r="L52" s="9"/>
    </row>
    <row r="53" spans="1:12" ht="56.25" customHeight="1" thickBot="1">
      <c r="A53" s="4"/>
      <c r="B53" s="4"/>
      <c r="C53" s="4"/>
      <c r="D53" s="19"/>
      <c r="E53" s="42" t="s">
        <v>79</v>
      </c>
      <c r="F53" s="200">
        <f>SUM(F56:F64)+SUM(L56:L65)</f>
        <v>0</v>
      </c>
      <c r="G53" s="201"/>
      <c r="H53" s="201"/>
      <c r="I53" s="201"/>
      <c r="J53" s="202"/>
      <c r="K53" s="9"/>
      <c r="L53" s="9"/>
    </row>
    <row r="54" spans="1:12" ht="27" customHeight="1" thickBot="1">
      <c r="A54" s="7"/>
      <c r="B54" s="5" t="s">
        <v>18</v>
      </c>
      <c r="C54" s="5"/>
      <c r="D54" s="5"/>
      <c r="E54" s="4"/>
      <c r="F54" s="4"/>
      <c r="G54" s="43"/>
      <c r="H54" s="43"/>
      <c r="I54" s="43"/>
      <c r="J54" s="43"/>
      <c r="K54" s="44"/>
      <c r="L54" s="8"/>
    </row>
    <row r="55" spans="1:12" ht="24.75" customHeight="1" thickBot="1">
      <c r="A55" s="49" t="s">
        <v>20</v>
      </c>
      <c r="B55" s="190" t="s">
        <v>19</v>
      </c>
      <c r="C55" s="190"/>
      <c r="D55" s="190"/>
      <c r="E55" s="49" t="s">
        <v>55</v>
      </c>
      <c r="F55" s="49" t="s">
        <v>22</v>
      </c>
      <c r="G55" s="49" t="s">
        <v>20</v>
      </c>
      <c r="H55" s="190" t="s">
        <v>19</v>
      </c>
      <c r="I55" s="190"/>
      <c r="J55" s="190"/>
      <c r="K55" s="49" t="s">
        <v>55</v>
      </c>
      <c r="L55" s="49" t="s">
        <v>25</v>
      </c>
    </row>
    <row r="56" spans="1:13" ht="53.25" customHeight="1" thickBot="1">
      <c r="A56" s="133" t="s">
        <v>44</v>
      </c>
      <c r="B56" s="121">
        <v>16477</v>
      </c>
      <c r="C56" s="133"/>
      <c r="D56" s="133"/>
      <c r="E56" s="45">
        <f>F13</f>
        <v>0</v>
      </c>
      <c r="F56" s="77">
        <f>B56*E56</f>
        <v>0</v>
      </c>
      <c r="G56" s="124" t="s">
        <v>67</v>
      </c>
      <c r="H56" s="121">
        <v>9382</v>
      </c>
      <c r="I56" s="133"/>
      <c r="J56" s="133"/>
      <c r="K56" s="60">
        <f>L14</f>
        <v>0</v>
      </c>
      <c r="L56" s="77">
        <f>H56*K56</f>
        <v>0</v>
      </c>
      <c r="M56" s="3"/>
    </row>
    <row r="57" spans="1:12" ht="53.25" customHeight="1" thickBot="1">
      <c r="A57" s="133"/>
      <c r="B57" s="121">
        <v>11450</v>
      </c>
      <c r="C57" s="133"/>
      <c r="D57" s="133"/>
      <c r="E57" s="45">
        <f>F15</f>
        <v>0</v>
      </c>
      <c r="F57" s="77">
        <f aca="true" t="shared" si="0" ref="F57:F64">B57*E57</f>
        <v>0</v>
      </c>
      <c r="G57" s="125"/>
      <c r="H57" s="121">
        <v>8713</v>
      </c>
      <c r="I57" s="133"/>
      <c r="J57" s="133"/>
      <c r="K57" s="60">
        <f>L17</f>
        <v>0</v>
      </c>
      <c r="L57" s="77">
        <f aca="true" t="shared" si="1" ref="L57:L65">H57*K57</f>
        <v>0</v>
      </c>
    </row>
    <row r="58" spans="1:12" ht="53.25" customHeight="1" thickBot="1">
      <c r="A58" s="76" t="s">
        <v>24</v>
      </c>
      <c r="B58" s="121">
        <v>10747</v>
      </c>
      <c r="C58" s="133"/>
      <c r="D58" s="133"/>
      <c r="E58" s="45">
        <f>F18</f>
        <v>0</v>
      </c>
      <c r="F58" s="77">
        <f t="shared" si="0"/>
        <v>0</v>
      </c>
      <c r="G58" s="76" t="s">
        <v>63</v>
      </c>
      <c r="H58" s="121">
        <v>6807</v>
      </c>
      <c r="I58" s="121"/>
      <c r="J58" s="121"/>
      <c r="K58" s="60">
        <f>L20</f>
        <v>0</v>
      </c>
      <c r="L58" s="77">
        <f t="shared" si="1"/>
        <v>0</v>
      </c>
    </row>
    <row r="59" spans="1:12" ht="53.25" customHeight="1" thickBot="1">
      <c r="A59" s="76" t="s">
        <v>81</v>
      </c>
      <c r="B59" s="121">
        <v>13727</v>
      </c>
      <c r="C59" s="133"/>
      <c r="D59" s="133"/>
      <c r="E59" s="45">
        <f>F22</f>
        <v>0</v>
      </c>
      <c r="F59" s="77">
        <f t="shared" si="0"/>
        <v>0</v>
      </c>
      <c r="G59" s="133" t="s">
        <v>64</v>
      </c>
      <c r="H59" s="121">
        <v>18127</v>
      </c>
      <c r="I59" s="133"/>
      <c r="J59" s="133"/>
      <c r="K59" s="60">
        <f>L21</f>
        <v>0</v>
      </c>
      <c r="L59" s="77">
        <f t="shared" si="1"/>
        <v>0</v>
      </c>
    </row>
    <row r="60" spans="1:16" ht="53.25" customHeight="1" thickBot="1">
      <c r="A60" s="76" t="s">
        <v>26</v>
      </c>
      <c r="B60" s="121">
        <v>8427</v>
      </c>
      <c r="C60" s="133"/>
      <c r="D60" s="133"/>
      <c r="E60" s="45">
        <f>F26</f>
        <v>0</v>
      </c>
      <c r="F60" s="77">
        <f t="shared" si="0"/>
        <v>0</v>
      </c>
      <c r="G60" s="133"/>
      <c r="H60" s="121">
        <v>29622</v>
      </c>
      <c r="I60" s="133"/>
      <c r="J60" s="133"/>
      <c r="K60" s="60">
        <f>L24</f>
        <v>0</v>
      </c>
      <c r="L60" s="77">
        <f t="shared" si="1"/>
        <v>0</v>
      </c>
      <c r="N60" s="134"/>
      <c r="O60" s="134"/>
      <c r="P60" s="134"/>
    </row>
    <row r="61" spans="1:16" ht="53.25" customHeight="1" thickBot="1">
      <c r="A61" s="76" t="s">
        <v>27</v>
      </c>
      <c r="B61" s="121">
        <v>12957</v>
      </c>
      <c r="C61" s="133"/>
      <c r="D61" s="133"/>
      <c r="E61" s="45">
        <f>F29</f>
        <v>0</v>
      </c>
      <c r="F61" s="77">
        <f t="shared" si="0"/>
        <v>0</v>
      </c>
      <c r="G61" s="75" t="s">
        <v>11</v>
      </c>
      <c r="H61" s="121">
        <v>8887</v>
      </c>
      <c r="I61" s="133"/>
      <c r="J61" s="133"/>
      <c r="K61" s="60">
        <f>L27</f>
        <v>0</v>
      </c>
      <c r="L61" s="77">
        <f t="shared" si="1"/>
        <v>0</v>
      </c>
      <c r="N61" s="20"/>
      <c r="O61" s="20"/>
      <c r="P61" s="20"/>
    </row>
    <row r="62" spans="1:16" ht="53.25" customHeight="1" thickBot="1">
      <c r="A62" s="76" t="s">
        <v>4</v>
      </c>
      <c r="B62" s="121">
        <v>11307</v>
      </c>
      <c r="C62" s="133"/>
      <c r="D62" s="133"/>
      <c r="E62" s="45">
        <f>F33</f>
        <v>0</v>
      </c>
      <c r="F62" s="77">
        <f t="shared" si="0"/>
        <v>0</v>
      </c>
      <c r="G62" s="75" t="s">
        <v>0</v>
      </c>
      <c r="H62" s="121">
        <v>8898</v>
      </c>
      <c r="I62" s="133"/>
      <c r="J62" s="133"/>
      <c r="K62" s="60">
        <f>L28</f>
        <v>0</v>
      </c>
      <c r="L62" s="77">
        <f t="shared" si="1"/>
        <v>0</v>
      </c>
      <c r="N62" s="20"/>
      <c r="O62" s="20"/>
      <c r="P62" s="20"/>
    </row>
    <row r="63" spans="1:16" ht="53.25" customHeight="1" thickBot="1">
      <c r="A63" s="76" t="s">
        <v>28</v>
      </c>
      <c r="B63" s="121">
        <v>12462</v>
      </c>
      <c r="C63" s="133"/>
      <c r="D63" s="133"/>
      <c r="E63" s="45">
        <f>F34</f>
        <v>0</v>
      </c>
      <c r="F63" s="77">
        <f t="shared" si="0"/>
        <v>0</v>
      </c>
      <c r="G63" s="76" t="s">
        <v>1</v>
      </c>
      <c r="H63" s="121">
        <v>11802</v>
      </c>
      <c r="I63" s="133"/>
      <c r="J63" s="133"/>
      <c r="K63" s="60">
        <f>L29</f>
        <v>0</v>
      </c>
      <c r="L63" s="77">
        <f t="shared" si="1"/>
        <v>0</v>
      </c>
      <c r="N63" s="135"/>
      <c r="O63" s="135"/>
      <c r="P63" s="135"/>
    </row>
    <row r="64" spans="1:16" ht="53.25" customHeight="1" thickBot="1">
      <c r="A64" s="76" t="s">
        <v>6</v>
      </c>
      <c r="B64" s="121">
        <v>10757</v>
      </c>
      <c r="C64" s="133"/>
      <c r="D64" s="133"/>
      <c r="E64" s="45">
        <f>F36</f>
        <v>0</v>
      </c>
      <c r="F64" s="77">
        <f t="shared" si="0"/>
        <v>0</v>
      </c>
      <c r="G64" s="76" t="s">
        <v>68</v>
      </c>
      <c r="H64" s="122">
        <v>7468</v>
      </c>
      <c r="I64" s="123"/>
      <c r="J64" s="123"/>
      <c r="K64" s="60">
        <f>L33</f>
        <v>0</v>
      </c>
      <c r="L64" s="77">
        <f t="shared" si="1"/>
        <v>0</v>
      </c>
      <c r="N64" s="136"/>
      <c r="O64" s="136"/>
      <c r="P64" s="136"/>
    </row>
    <row r="65" spans="1:16" ht="53.25" customHeight="1" thickBot="1">
      <c r="A65" s="40"/>
      <c r="B65" s="61"/>
      <c r="C65" s="62"/>
      <c r="D65" s="62"/>
      <c r="E65" s="63"/>
      <c r="F65" s="64"/>
      <c r="G65" s="83" t="s">
        <v>38</v>
      </c>
      <c r="H65" s="126">
        <v>1100</v>
      </c>
      <c r="I65" s="127"/>
      <c r="J65" s="127"/>
      <c r="K65" s="60">
        <f>L34</f>
        <v>0</v>
      </c>
      <c r="L65" s="77">
        <f t="shared" si="1"/>
        <v>0</v>
      </c>
      <c r="N65" s="31"/>
      <c r="O65" s="31"/>
      <c r="P65" s="31"/>
    </row>
    <row r="66" spans="1:16" ht="39.75" customHeight="1">
      <c r="A66" s="82" t="s">
        <v>34</v>
      </c>
      <c r="J66" s="18"/>
      <c r="K66" s="18"/>
      <c r="N66" s="140"/>
      <c r="O66" s="136"/>
      <c r="P66" s="136"/>
    </row>
    <row r="67" spans="1:16" ht="21.75" customHeight="1">
      <c r="A67" s="141" t="s">
        <v>33</v>
      </c>
      <c r="B67" s="142"/>
      <c r="C67" s="191" t="s">
        <v>65</v>
      </c>
      <c r="D67" s="192"/>
      <c r="E67" s="192"/>
      <c r="F67" s="192"/>
      <c r="G67" s="192"/>
      <c r="H67" s="192"/>
      <c r="I67" s="193"/>
      <c r="K67" s="149" t="s">
        <v>35</v>
      </c>
      <c r="L67" s="150"/>
      <c r="N67" s="139"/>
      <c r="O67" s="139"/>
      <c r="P67" s="139"/>
    </row>
    <row r="68" spans="1:12" ht="21.75" customHeight="1">
      <c r="A68" s="143"/>
      <c r="B68" s="144"/>
      <c r="C68" s="194"/>
      <c r="D68" s="195"/>
      <c r="E68" s="195"/>
      <c r="F68" s="195"/>
      <c r="G68" s="195"/>
      <c r="H68" s="195"/>
      <c r="I68" s="196"/>
      <c r="K68" s="21" t="s">
        <v>41</v>
      </c>
      <c r="L68" s="85" t="str">
        <f>K42</f>
        <v>令和　　　年　　　月　　　日</v>
      </c>
    </row>
    <row r="69" spans="1:12" ht="21.75" customHeight="1">
      <c r="A69" s="145"/>
      <c r="B69" s="146"/>
      <c r="C69" s="197"/>
      <c r="D69" s="198"/>
      <c r="E69" s="198"/>
      <c r="F69" s="198"/>
      <c r="G69" s="198"/>
      <c r="H69" s="198"/>
      <c r="I69" s="199"/>
      <c r="K69" s="137" t="s">
        <v>66</v>
      </c>
      <c r="L69" s="138"/>
    </row>
    <row r="70" spans="1:12" ht="24">
      <c r="A70" s="151" t="s">
        <v>31</v>
      </c>
      <c r="B70" s="151"/>
      <c r="C70" s="147" t="s">
        <v>53</v>
      </c>
      <c r="D70" s="110"/>
      <c r="E70" s="148"/>
      <c r="F70" s="73" t="s">
        <v>61</v>
      </c>
      <c r="G70" s="118"/>
      <c r="H70" s="118"/>
      <c r="I70" s="119"/>
      <c r="K70" s="10" t="s">
        <v>42</v>
      </c>
      <c r="L70" s="84" t="s">
        <v>40</v>
      </c>
    </row>
    <row r="71" spans="1:12" ht="19.5" customHeight="1">
      <c r="A71" s="151" t="s">
        <v>32</v>
      </c>
      <c r="B71" s="151"/>
      <c r="C71" s="112" t="s">
        <v>54</v>
      </c>
      <c r="D71" s="113"/>
      <c r="E71" s="113"/>
      <c r="F71" s="113"/>
      <c r="G71" s="113"/>
      <c r="H71" s="113"/>
      <c r="I71" s="114"/>
      <c r="K71" s="11" t="s">
        <v>43</v>
      </c>
      <c r="L71" s="12" t="s">
        <v>85</v>
      </c>
    </row>
    <row r="72" spans="1:12" ht="75.75" customHeight="1">
      <c r="A72" s="151"/>
      <c r="B72" s="151"/>
      <c r="C72" s="115"/>
      <c r="D72" s="116"/>
      <c r="E72" s="116"/>
      <c r="F72" s="116"/>
      <c r="G72" s="116"/>
      <c r="H72" s="116"/>
      <c r="I72" s="117"/>
      <c r="K72" s="13"/>
      <c r="L72" s="14"/>
    </row>
    <row r="73" spans="1:9" ht="49.5" customHeight="1">
      <c r="A73" s="111" t="s">
        <v>70</v>
      </c>
      <c r="B73" s="111"/>
      <c r="C73" s="109"/>
      <c r="D73" s="109"/>
      <c r="E73" s="109"/>
      <c r="F73" s="72" t="s">
        <v>71</v>
      </c>
      <c r="G73" s="110"/>
      <c r="H73" s="110"/>
      <c r="I73" s="110"/>
    </row>
    <row r="74" ht="34.5" customHeight="1">
      <c r="L74" s="74" t="s">
        <v>83</v>
      </c>
    </row>
  </sheetData>
  <sheetProtection sheet="1"/>
  <protectedRanges>
    <protectedRange sqref="L34" name="範囲9"/>
    <protectedRange sqref="K29:K32" name="範囲8"/>
    <protectedRange sqref="I27:L28 I33:L33" name="範囲7"/>
    <protectedRange sqref="K21:K26" name="範囲6"/>
    <protectedRange sqref="L20" name="範囲5"/>
    <protectedRange sqref="K13:K19" name="範囲4"/>
    <protectedRange sqref="E34:E37" name="範囲3"/>
    <protectedRange sqref="F33" name="範囲2"/>
    <protectedRange sqref="E13:E32" name="範囲1"/>
    <protectedRange sqref="K42" name="範囲10"/>
    <protectedRange sqref="G46:L49" name="範囲11"/>
    <protectedRange sqref="A51:L51" name="範囲12"/>
    <protectedRange sqref="A67:I73" name="範囲13"/>
  </protectedRanges>
  <mergeCells count="121">
    <mergeCell ref="C34:D34"/>
    <mergeCell ref="F34:F35"/>
    <mergeCell ref="F53:J53"/>
    <mergeCell ref="H61:J61"/>
    <mergeCell ref="H62:J62"/>
    <mergeCell ref="A44:L44"/>
    <mergeCell ref="G59:G60"/>
    <mergeCell ref="H59:J59"/>
    <mergeCell ref="H60:J60"/>
    <mergeCell ref="A46:D46"/>
    <mergeCell ref="C67:I69"/>
    <mergeCell ref="H63:J63"/>
    <mergeCell ref="C36:D36"/>
    <mergeCell ref="F36:F37"/>
    <mergeCell ref="H56:J56"/>
    <mergeCell ref="H57:J57"/>
    <mergeCell ref="C37:D37"/>
    <mergeCell ref="B55:D55"/>
    <mergeCell ref="H55:J55"/>
    <mergeCell ref="C35:D35"/>
    <mergeCell ref="L29:L32"/>
    <mergeCell ref="A33:B33"/>
    <mergeCell ref="C33:E33"/>
    <mergeCell ref="I32:J32"/>
    <mergeCell ref="A34:B35"/>
    <mergeCell ref="A36:B37"/>
    <mergeCell ref="I34:K34"/>
    <mergeCell ref="L24:L26"/>
    <mergeCell ref="C29:C31"/>
    <mergeCell ref="F29:F32"/>
    <mergeCell ref="I25:J25"/>
    <mergeCell ref="G29:H32"/>
    <mergeCell ref="I26:J26"/>
    <mergeCell ref="I29:I31"/>
    <mergeCell ref="I27:K27"/>
    <mergeCell ref="I28:K28"/>
    <mergeCell ref="C32:D32"/>
    <mergeCell ref="I21:J21"/>
    <mergeCell ref="L21:L23"/>
    <mergeCell ref="C26:D26"/>
    <mergeCell ref="F26:F28"/>
    <mergeCell ref="I22:J22"/>
    <mergeCell ref="C27:D27"/>
    <mergeCell ref="G27:H27"/>
    <mergeCell ref="G28:H28"/>
    <mergeCell ref="C28:D28"/>
    <mergeCell ref="C16:D16"/>
    <mergeCell ref="F22:F25"/>
    <mergeCell ref="I18:J18"/>
    <mergeCell ref="I19:J19"/>
    <mergeCell ref="I20:K20"/>
    <mergeCell ref="C25:D25"/>
    <mergeCell ref="G21:G26"/>
    <mergeCell ref="I23:J23"/>
    <mergeCell ref="I24:J24"/>
    <mergeCell ref="A29:B32"/>
    <mergeCell ref="C22:C24"/>
    <mergeCell ref="L14:L15"/>
    <mergeCell ref="I15:J15"/>
    <mergeCell ref="I16:I17"/>
    <mergeCell ref="C21:D21"/>
    <mergeCell ref="A13:A17"/>
    <mergeCell ref="C14:D14"/>
    <mergeCell ref="C15:D15"/>
    <mergeCell ref="L17:L19"/>
    <mergeCell ref="C12:D12"/>
    <mergeCell ref="C13:D13"/>
    <mergeCell ref="F13:F14"/>
    <mergeCell ref="I12:J12"/>
    <mergeCell ref="G13:G19"/>
    <mergeCell ref="I13:I14"/>
    <mergeCell ref="C18:C20"/>
    <mergeCell ref="F18:F21"/>
    <mergeCell ref="C17:D17"/>
    <mergeCell ref="F15:F17"/>
    <mergeCell ref="K67:L67"/>
    <mergeCell ref="A71:B72"/>
    <mergeCell ref="A70:B70"/>
    <mergeCell ref="B56:D56"/>
    <mergeCell ref="B58:D58"/>
    <mergeCell ref="B59:D59"/>
    <mergeCell ref="B60:D60"/>
    <mergeCell ref="A56:A57"/>
    <mergeCell ref="B57:D57"/>
    <mergeCell ref="B64:D64"/>
    <mergeCell ref="B61:D61"/>
    <mergeCell ref="N60:P60"/>
    <mergeCell ref="N63:P63"/>
    <mergeCell ref="N64:P64"/>
    <mergeCell ref="K69:L69"/>
    <mergeCell ref="B62:D62"/>
    <mergeCell ref="B63:D63"/>
    <mergeCell ref="N67:P67"/>
    <mergeCell ref="N66:P66"/>
    <mergeCell ref="A67:B69"/>
    <mergeCell ref="K40:L40"/>
    <mergeCell ref="H58:J58"/>
    <mergeCell ref="H64:J64"/>
    <mergeCell ref="G56:G57"/>
    <mergeCell ref="H65:J65"/>
    <mergeCell ref="I33:K33"/>
    <mergeCell ref="G33:H33"/>
    <mergeCell ref="G34:H34"/>
    <mergeCell ref="K42:L42"/>
    <mergeCell ref="C73:E73"/>
    <mergeCell ref="G73:I73"/>
    <mergeCell ref="A73:B73"/>
    <mergeCell ref="C71:I71"/>
    <mergeCell ref="C72:I72"/>
    <mergeCell ref="G70:I70"/>
    <mergeCell ref="C70:E70"/>
    <mergeCell ref="B13:B14"/>
    <mergeCell ref="B15:B17"/>
    <mergeCell ref="H21:H23"/>
    <mergeCell ref="H24:H26"/>
    <mergeCell ref="A18:B21"/>
    <mergeCell ref="A22:B25"/>
    <mergeCell ref="A26:B28"/>
    <mergeCell ref="H13:H15"/>
    <mergeCell ref="H16:H19"/>
    <mergeCell ref="G20:H20"/>
  </mergeCells>
  <printOptions horizontalCentered="1"/>
  <pageMargins left="0.35" right="0.15" top="0.15748031496062992" bottom="0.15748031496062992" header="0.31496062992125984" footer="0.11811023622047245"/>
  <pageSetup fitToHeight="0" fitToWidth="1" horizontalDpi="600" verticalDpi="600" orientation="portrait" paperSize="9" scale="65" r:id="rId4"/>
  <headerFooter differentFirst="1">
    <firstHeader>&amp;L&amp;12(様式１)</firstHeader>
  </headerFooter>
  <rowBreaks count="1" manualBreakCount="1">
    <brk id="38" max="11" man="1"/>
  </rowBreaks>
  <colBreaks count="1" manualBreakCount="1">
    <brk id="12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熊谷市役所</dc:creator>
  <cp:keywords/>
  <dc:description/>
  <cp:lastModifiedBy>池田　綾</cp:lastModifiedBy>
  <cp:lastPrinted>2023-10-11T01:55:08Z</cp:lastPrinted>
  <dcterms:created xsi:type="dcterms:W3CDTF">2014-02-17T03:00:14Z</dcterms:created>
  <dcterms:modified xsi:type="dcterms:W3CDTF">2023-10-11T01:55:17Z</dcterms:modified>
  <cp:category/>
  <cp:version/>
  <cp:contentType/>
  <cp:contentStatus/>
</cp:coreProperties>
</file>